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Lgs0029\宇多津町共有\02.組織共有\03.まちづくり課\～R4\15.商工業振興・労働\セ－フティネット\04　広報（ホームページ）\R061201_認定基準を定める告示施行\"/>
    </mc:Choice>
  </mc:AlternateContent>
  <bookViews>
    <workbookView xWindow="-105" yWindow="-105" windowWidth="23250" windowHeight="12450"/>
  </bookViews>
  <sheets>
    <sheet name="影響状況表（5ロ②）" sheetId="3" r:id="rId1"/>
  </sheets>
  <definedNames>
    <definedName name="_xlnm.Print_Area" localSheetId="0">'影響状況表（5ロ②）'!$A$1:$AN$49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3" l="1"/>
  <c r="AA21" i="3"/>
  <c r="AF25" i="3" l="1"/>
  <c r="AM26" i="3" l="1"/>
  <c r="AK29" i="3" l="1"/>
  <c r="B35" i="3" l="1"/>
  <c r="B36" i="3" s="1"/>
  <c r="AM20" i="3" l="1"/>
  <c r="AP9" i="3" l="1"/>
  <c r="AI37" i="3"/>
  <c r="AE37" i="3"/>
  <c r="AA37" i="3"/>
  <c r="R37" i="3"/>
  <c r="V37" i="3"/>
  <c r="N37" i="3"/>
  <c r="U39" i="3" s="1"/>
  <c r="J37" i="3"/>
  <c r="AN26" i="3"/>
  <c r="AH14" i="3"/>
  <c r="U15" i="3"/>
  <c r="AN20" i="3"/>
  <c r="I33" i="3"/>
  <c r="Q33" i="3" s="1"/>
  <c r="AH33" i="3" s="1"/>
  <c r="E33" i="3"/>
  <c r="U33" i="3" s="1"/>
  <c r="B34" i="3"/>
  <c r="AN34" i="3" l="1"/>
  <c r="AH13" i="3"/>
  <c r="AH12" i="3"/>
  <c r="AH11" i="3"/>
  <c r="AH10" i="3"/>
  <c r="Y33" i="3"/>
  <c r="M33" i="3"/>
  <c r="AD33" i="3" s="1"/>
  <c r="AH15" i="3" l="1"/>
  <c r="F37" i="3"/>
  <c r="AM34" i="3" s="1"/>
</calcChain>
</file>

<file path=xl/sharedStrings.xml><?xml version="1.0" encoding="utf-8"?>
<sst xmlns="http://schemas.openxmlformats.org/spreadsheetml/2006/main" count="115" uniqueCount="83">
  <si>
    <t>企　　業　　全　　体</t>
    <rPh sb="0" eb="1">
      <t>クワダ</t>
    </rPh>
    <rPh sb="3" eb="4">
      <t>ギョウ</t>
    </rPh>
    <rPh sb="6" eb="7">
      <t>ゼン</t>
    </rPh>
    <rPh sb="9" eb="10">
      <t>カラダ</t>
    </rPh>
    <phoneticPr fontId="1"/>
  </si>
  <si>
    <t>原油等の名称</t>
    <rPh sb="0" eb="3">
      <t>ゲンユトウ</t>
    </rPh>
    <rPh sb="4" eb="6">
      <t>メイショウ</t>
    </rPh>
    <phoneticPr fontId="1"/>
  </si>
  <si>
    <t>期間</t>
    <rPh sb="0" eb="2">
      <t>キカン</t>
    </rPh>
    <phoneticPr fontId="1"/>
  </si>
  <si>
    <t>企業全体</t>
    <rPh sb="0" eb="2">
      <t>キギョウ</t>
    </rPh>
    <rPh sb="2" eb="4">
      <t>ゼンタイ</t>
    </rPh>
    <phoneticPr fontId="1"/>
  </si>
  <si>
    <t>前年同期</t>
    <rPh sb="0" eb="2">
      <t>ゼンネン</t>
    </rPh>
    <rPh sb="2" eb="4">
      <t>ドウキ</t>
    </rPh>
    <phoneticPr fontId="1"/>
  </si>
  <si>
    <t>最新の売上原価</t>
    <rPh sb="0" eb="2">
      <t>サイシン</t>
    </rPh>
    <rPh sb="3" eb="5">
      <t>ウリア</t>
    </rPh>
    <rPh sb="5" eb="7">
      <t>ゲンカ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</si>
  <si>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</si>
  <si>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</si>
  <si>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合計</t>
    <rPh sb="0" eb="2">
      <t>ゴウケイ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</si>
  <si>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</si>
  <si>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最近１か月</t>
    <rPh sb="0" eb="2">
      <t>サイキン</t>
    </rPh>
    <rPh sb="4" eb="5">
      <t>ゲツ</t>
    </rPh>
    <phoneticPr fontId="1"/>
  </si>
  <si>
    <t>申請者</t>
    <rPh sb="0" eb="3">
      <t>シンセイシャ</t>
    </rPh>
    <phoneticPr fontId="1"/>
  </si>
  <si>
    <t>Ｆ</t>
    <phoneticPr fontId="1"/>
  </si>
  <si>
    <t>Ｇ</t>
    <phoneticPr fontId="1"/>
  </si>
  <si>
    <t>Ｎ</t>
    <phoneticPr fontId="1"/>
  </si>
  <si>
    <t>Ｏ</t>
    <phoneticPr fontId="1"/>
  </si>
  <si>
    <t>Ｈ</t>
    <phoneticPr fontId="1"/>
  </si>
  <si>
    <t>Ｉ</t>
    <phoneticPr fontId="1"/>
  </si>
  <si>
    <t>Ｑ</t>
    <phoneticPr fontId="1"/>
  </si>
  <si>
    <t>Ｒ</t>
    <phoneticPr fontId="1"/>
  </si>
  <si>
    <t>％</t>
    <phoneticPr fontId="1"/>
  </si>
  <si>
    <t>※　指定業種における産業分類番号は、日本標準産業分類（平成２５年１０月改定）の細分類にて判断すること
※　石油製品とは、揮発油、灯油、軽油その他の炭化水素油（重油）及び石油ガス（液化したものを含む。）を指す。</t>
    <phoneticPr fontId="1"/>
  </si>
  <si>
    <t>業　　　種　　　別</t>
    <rPh sb="0" eb="1">
      <t>ギョウ</t>
    </rPh>
    <rPh sb="4" eb="5">
      <t>タネ</t>
    </rPh>
    <rPh sb="8" eb="9">
      <t>ベツ</t>
    </rPh>
    <phoneticPr fontId="1"/>
  </si>
  <si>
    <t>業種名（日本標準産業分類から）</t>
    <rPh sb="0" eb="2">
      <t>ギョウシュ</t>
    </rPh>
    <rPh sb="2" eb="3">
      <t>メイ</t>
    </rPh>
    <rPh sb="4" eb="6">
      <t>ニホン</t>
    </rPh>
    <rPh sb="6" eb="8">
      <t>ヒョウジュン</t>
    </rPh>
    <rPh sb="8" eb="10">
      <t>サンギョウ</t>
    </rPh>
    <rPh sb="10" eb="12">
      <t>ブンルイ</t>
    </rPh>
    <phoneticPr fontId="1"/>
  </si>
  <si>
    <t>細分類番号</t>
    <rPh sb="0" eb="1">
      <t>サイ</t>
    </rPh>
    <rPh sb="1" eb="3">
      <t>ブンルイ</t>
    </rPh>
    <rPh sb="3" eb="4">
      <t>バン</t>
    </rPh>
    <rPh sb="4" eb="5">
      <t>ゴウ</t>
    </rPh>
    <phoneticPr fontId="1"/>
  </si>
  <si>
    <t>細分類業種名</t>
    <rPh sb="0" eb="1">
      <t>サイ</t>
    </rPh>
    <rPh sb="1" eb="3">
      <t>ブンルイ</t>
    </rPh>
    <rPh sb="3" eb="4">
      <t>ギョウ</t>
    </rPh>
    <rPh sb="4" eb="5">
      <t>タネ</t>
    </rPh>
    <rPh sb="5" eb="6">
      <t>メイ</t>
    </rPh>
    <phoneticPr fontId="1"/>
  </si>
  <si>
    <t>単位</t>
    <rPh sb="0" eb="2">
      <t>タンイ</t>
    </rPh>
    <phoneticPr fontId="1"/>
  </si>
  <si>
    <t>月</t>
    <rPh sb="0" eb="1">
      <t>ガツ</t>
    </rPh>
    <phoneticPr fontId="1"/>
  </si>
  <si>
    <r>
      <t xml:space="preserve">期間
</t>
    </r>
    <r>
      <rPr>
        <sz val="8"/>
        <rFont val="ＭＳ ゴシック"/>
        <family val="3"/>
        <charset val="128"/>
      </rPr>
      <t>(直近決算期)</t>
    </r>
    <rPh sb="0" eb="2">
      <t>キカン</t>
    </rPh>
    <rPh sb="4" eb="6">
      <t>チョッキン</t>
    </rPh>
    <rPh sb="6" eb="9">
      <t>ケッサンキ</t>
    </rPh>
    <phoneticPr fontId="1"/>
  </si>
  <si>
    <t>原油等の仕入価格</t>
    <rPh sb="0" eb="2">
      <t>ゲンユ</t>
    </rPh>
    <rPh sb="2" eb="3">
      <t>トウ</t>
    </rPh>
    <rPh sb="4" eb="6">
      <t>シイレ</t>
    </rPh>
    <rPh sb="6" eb="8">
      <t>カカク</t>
    </rPh>
    <phoneticPr fontId="1"/>
  </si>
  <si>
    <t>売上高</t>
    <rPh sb="0" eb="2">
      <t>ウリアゲ</t>
    </rPh>
    <rPh sb="2" eb="3">
      <t>ダカ</t>
    </rPh>
    <phoneticPr fontId="1"/>
  </si>
  <si>
    <t>当年</t>
    <rPh sb="0" eb="2">
      <t>トウネン</t>
    </rPh>
    <phoneticPr fontId="1"/>
  </si>
  <si>
    <t>前年</t>
    <rPh sb="0" eb="2">
      <t>ゼンネン</t>
    </rPh>
    <phoneticPr fontId="1"/>
  </si>
  <si>
    <t>記入日</t>
    <rPh sb="0" eb="2">
      <t>キニュウ</t>
    </rPh>
    <rPh sb="2" eb="3">
      <t>ビ</t>
    </rPh>
    <phoneticPr fontId="1"/>
  </si>
  <si>
    <t>住所</t>
    <rPh sb="0" eb="2">
      <t>ジュウショ</t>
    </rPh>
    <phoneticPr fontId="1"/>
  </si>
  <si>
    <t>（所在地）</t>
    <rPh sb="1" eb="4">
      <t>ショザイチ</t>
    </rPh>
    <phoneticPr fontId="1"/>
  </si>
  <si>
    <t>氏名</t>
    <rPh sb="0" eb="2">
      <t>シメイ</t>
    </rPh>
    <phoneticPr fontId="1"/>
  </si>
  <si>
    <t>（法人名又は屋号）</t>
    <rPh sb="1" eb="3">
      <t>ホウジン</t>
    </rPh>
    <rPh sb="3" eb="4">
      <t>メイ</t>
    </rPh>
    <rPh sb="4" eb="5">
      <t>マタ</t>
    </rPh>
    <rPh sb="6" eb="8">
      <t>ヤゴウ</t>
    </rPh>
    <phoneticPr fontId="1"/>
  </si>
  <si>
    <t>上記以外</t>
    <rPh sb="0" eb="2">
      <t>ジョウキ</t>
    </rPh>
    <rPh sb="2" eb="4">
      <t>イガイ</t>
    </rPh>
    <phoneticPr fontId="1"/>
  </si>
  <si>
    <t>平均仕入単価（円／単位）</t>
    <rPh sb="0" eb="2">
      <t>ヘイキン</t>
    </rPh>
    <rPh sb="2" eb="4">
      <t>シイ</t>
    </rPh>
    <rPh sb="4" eb="6">
      <t>タンカ</t>
    </rPh>
    <phoneticPr fontId="1"/>
  </si>
  <si>
    <t>【単位：％】</t>
    <rPh sb="1" eb="3">
      <t>タンイ</t>
    </rPh>
    <phoneticPr fontId="1"/>
  </si>
  <si>
    <t>左に対応する
原油等仕入価格</t>
    <phoneticPr fontId="1"/>
  </si>
  <si>
    <t>最新の売上原価</t>
    <rPh sb="0" eb="2">
      <t>サイシン</t>
    </rPh>
    <rPh sb="3" eb="5">
      <t>ウリアゲ</t>
    </rPh>
    <rPh sb="5" eb="7">
      <t>ゲンカ</t>
    </rPh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</si>
  <si>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</si>
  <si>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</si>
  <si>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</si>
  <si>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</si>
  <si>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T</t>
    <phoneticPr fontId="1"/>
  </si>
  <si>
    <r>
      <t>構成比</t>
    </r>
    <r>
      <rPr>
        <sz val="10"/>
        <rFont val="ＭＳ ゴシック"/>
        <family val="3"/>
        <charset val="128"/>
      </rPr>
      <t>　　（％）</t>
    </r>
    <rPh sb="0" eb="3">
      <t>コウセイヒ</t>
    </rPh>
    <phoneticPr fontId="1"/>
  </si>
  <si>
    <t>U</t>
    <phoneticPr fontId="1"/>
  </si>
  <si>
    <t>V</t>
    <phoneticPr fontId="1"/>
  </si>
  <si>
    <t>W</t>
    <phoneticPr fontId="1"/>
  </si>
  <si>
    <t>最近１年間の売上高等</t>
    <rPh sb="0" eb="2">
      <t>サイキン</t>
    </rPh>
    <rPh sb="3" eb="5">
      <t>ネンカン</t>
    </rPh>
    <rPh sb="6" eb="8">
      <t>ウリア</t>
    </rPh>
    <rPh sb="8" eb="9">
      <t>ダカ</t>
    </rPh>
    <rPh sb="9" eb="10">
      <t>トウ</t>
    </rPh>
    <phoneticPr fontId="1"/>
  </si>
  <si>
    <t>製品等価格への
転嫁の状況（P）</t>
    <phoneticPr fontId="1"/>
  </si>
  <si>
    <t>※依存率</t>
    <rPh sb="1" eb="3">
      <t>イゾン</t>
    </rPh>
    <rPh sb="3" eb="4">
      <t>リツ</t>
    </rPh>
    <phoneticPr fontId="1"/>
  </si>
  <si>
    <r>
      <t>依存率</t>
    </r>
    <r>
      <rPr>
        <sz val="8"/>
        <rFont val="ＭＳ ゴシック"/>
        <family val="3"/>
        <charset val="128"/>
      </rPr>
      <t>（※）</t>
    </r>
    <rPh sb="0" eb="2">
      <t>イゾン</t>
    </rPh>
    <rPh sb="2" eb="3">
      <t>リツ</t>
    </rPh>
    <phoneticPr fontId="1"/>
  </si>
  <si>
    <t>※上昇率</t>
    <rPh sb="1" eb="3">
      <t>ジョウショウ</t>
    </rPh>
    <rPh sb="3" eb="4">
      <t>リツ</t>
    </rPh>
    <phoneticPr fontId="1"/>
  </si>
  <si>
    <r>
      <t>上昇率</t>
    </r>
    <r>
      <rPr>
        <sz val="8"/>
        <rFont val="ＭＳ ゴシック"/>
        <family val="3"/>
        <charset val="128"/>
      </rPr>
      <t>（※）</t>
    </r>
    <rPh sb="0" eb="2">
      <t>ジョウショウ</t>
    </rPh>
    <rPh sb="2" eb="3">
      <t>リツ</t>
    </rPh>
    <phoneticPr fontId="1"/>
  </si>
  <si>
    <t>(代表者役職・氏名)</t>
    <rPh sb="1" eb="4">
      <t>ダイヒョウシャ</t>
    </rPh>
    <rPh sb="4" eb="6">
      <t>ヤクショク</t>
    </rPh>
    <rPh sb="7" eb="9">
      <t>シメイ</t>
    </rPh>
    <phoneticPr fontId="1"/>
  </si>
  <si>
    <t>円</t>
    <rPh sb="0" eb="1">
      <t>エン</t>
    </rPh>
    <phoneticPr fontId="1"/>
  </si>
  <si>
    <t>千円</t>
    <rPh sb="0" eb="2">
      <t>センエン</t>
    </rPh>
    <phoneticPr fontId="1"/>
  </si>
  <si>
    <t>百万円</t>
    <rPh sb="0" eb="3">
      <t>ヒャクマンエン</t>
    </rPh>
    <phoneticPr fontId="1"/>
  </si>
  <si>
    <t>指定業種</t>
    <rPh sb="0" eb="2">
      <t>シテイ</t>
    </rPh>
    <rPh sb="2" eb="4">
      <t>ギョウシュ</t>
    </rPh>
    <phoneticPr fontId="1"/>
  </si>
  <si>
    <t>※2　Ｐ（指定業種）＝（Ｔ／Ｖ）－（Ｕ／Ｗ）</t>
    <rPh sb="5" eb="7">
      <t>シテイ</t>
    </rPh>
    <rPh sb="7" eb="9">
      <t>ギョウシュ</t>
    </rPh>
    <phoneticPr fontId="1"/>
  </si>
  <si>
    <t>※1　Ｐ（企業全体）＝（Ｊ／Ｌ）－（Ｋ／Ｍ）</t>
    <rPh sb="5" eb="7">
      <t>キギョウ</t>
    </rPh>
    <rPh sb="7" eb="9">
      <t>ゼンタイ</t>
    </rPh>
    <phoneticPr fontId="1"/>
  </si>
  <si>
    <t>軽油</t>
    <rPh sb="0" eb="2">
      <t>ケイユ</t>
    </rPh>
    <phoneticPr fontId="1"/>
  </si>
  <si>
    <t>１　事業開始年月日</t>
    <rPh sb="2" eb="4">
      <t>ジギョウ</t>
    </rPh>
    <rPh sb="4" eb="6">
      <t>カイシ</t>
    </rPh>
    <rPh sb="6" eb="9">
      <t>ネンガッピ</t>
    </rPh>
    <phoneticPr fontId="1"/>
  </si>
  <si>
    <t>２　事業が属する業種毎の最近１年間の売上高</t>
    <rPh sb="2" eb="4">
      <t>ジギョウ</t>
    </rPh>
    <rPh sb="5" eb="6">
      <t>ゾク</t>
    </rPh>
    <rPh sb="8" eb="10">
      <t>ギョウシュ</t>
    </rPh>
    <rPh sb="10" eb="11">
      <t>マイ</t>
    </rPh>
    <rPh sb="12" eb="14">
      <t>サイキン</t>
    </rPh>
    <rPh sb="15" eb="16">
      <t>ネン</t>
    </rPh>
    <rPh sb="16" eb="17">
      <t>カン</t>
    </rPh>
    <rPh sb="18" eb="20">
      <t>ウリア</t>
    </rPh>
    <rPh sb="20" eb="21">
      <t>タカ</t>
    </rPh>
    <phoneticPr fontId="1"/>
  </si>
  <si>
    <t>３　原油等の仕入単価の上昇</t>
    <rPh sb="2" eb="4">
      <t>ゲンユ</t>
    </rPh>
    <rPh sb="4" eb="5">
      <t>トウ</t>
    </rPh>
    <rPh sb="6" eb="8">
      <t>シイレ</t>
    </rPh>
    <rPh sb="8" eb="10">
      <t>タンカ</t>
    </rPh>
    <rPh sb="11" eb="13">
      <t>ジョウショウ</t>
    </rPh>
    <phoneticPr fontId="1"/>
  </si>
  <si>
    <t>４　最新の売上原価及び原油等の仕入価格</t>
    <rPh sb="2" eb="4">
      <t>サイシン</t>
    </rPh>
    <rPh sb="5" eb="7">
      <t>ウリア</t>
    </rPh>
    <rPh sb="7" eb="9">
      <t>ゲンカ</t>
    </rPh>
    <rPh sb="9" eb="10">
      <t>オヨ</t>
    </rPh>
    <rPh sb="11" eb="13">
      <t>ゲンユ</t>
    </rPh>
    <rPh sb="13" eb="14">
      <t>トウ</t>
    </rPh>
    <rPh sb="15" eb="17">
      <t>シイレ</t>
    </rPh>
    <rPh sb="17" eb="19">
      <t>カカク</t>
    </rPh>
    <phoneticPr fontId="1"/>
  </si>
  <si>
    <t>５　最近３か月間と前年同期の仕入価格、売上高の状況</t>
    <rPh sb="2" eb="4">
      <t>サイキン</t>
    </rPh>
    <rPh sb="6" eb="8">
      <t>ゲツカン</t>
    </rPh>
    <rPh sb="9" eb="11">
      <t>ゼンネン</t>
    </rPh>
    <rPh sb="11" eb="13">
      <t>ドウキ</t>
    </rPh>
    <rPh sb="14" eb="16">
      <t>シイレ</t>
    </rPh>
    <rPh sb="16" eb="18">
      <t>カカク</t>
    </rPh>
    <rPh sb="19" eb="21">
      <t>ウリアゲ</t>
    </rPh>
    <rPh sb="21" eb="22">
      <t>ダカ</t>
    </rPh>
    <rPh sb="23" eb="25">
      <t>ジョウキョウ</t>
    </rPh>
    <phoneticPr fontId="1"/>
  </si>
  <si>
    <t>（Ｑ/Ｈ）×100</t>
    <phoneticPr fontId="1"/>
  </si>
  <si>
    <t>【指定業種と非指定業種を兼業している場合】</t>
    <rPh sb="1" eb="3">
      <t>シテイ</t>
    </rPh>
    <rPh sb="3" eb="5">
      <t>ギョウシュ</t>
    </rPh>
    <rPh sb="6" eb="7">
      <t>ヒ</t>
    </rPh>
    <rPh sb="7" eb="9">
      <t>シテイ</t>
    </rPh>
    <rPh sb="9" eb="11">
      <t>ギョウシュ</t>
    </rPh>
    <rPh sb="12" eb="14">
      <t>ケンギョウ</t>
    </rPh>
    <rPh sb="18" eb="20">
      <t>バアイ</t>
    </rPh>
    <phoneticPr fontId="1"/>
  </si>
  <si>
    <t>/</t>
    <phoneticPr fontId="1"/>
  </si>
  <si>
    <t xml:space="preserve"> 全体の売上高等に占める指定業種の売上高等の割合</t>
    <phoneticPr fontId="1"/>
  </si>
  <si>
    <t>企業全体
(※1）</t>
    <rPh sb="0" eb="2">
      <t>キギョウ</t>
    </rPh>
    <rPh sb="2" eb="4">
      <t>ゼンタイ</t>
    </rPh>
    <phoneticPr fontId="1"/>
  </si>
  <si>
    <t>指定業種
（※2）</t>
    <rPh sb="0" eb="2">
      <t>シテイ</t>
    </rPh>
    <rPh sb="2" eb="4">
      <t>ギョウシュ</t>
    </rPh>
    <phoneticPr fontId="1"/>
  </si>
  <si>
    <t>企業全体　＝（Ｉ/Ｈ）×100</t>
    <rPh sb="0" eb="2">
      <t>キギョウ</t>
    </rPh>
    <rPh sb="2" eb="4">
      <t>ゼンタイ</t>
    </rPh>
    <phoneticPr fontId="1"/>
  </si>
  <si>
    <t>指定業種＝（Ｒ/Ｑ）×100</t>
    <rPh sb="0" eb="2">
      <t>シテイ</t>
    </rPh>
    <rPh sb="2" eb="4">
      <t>ギョウシュ</t>
    </rPh>
    <phoneticPr fontId="1"/>
  </si>
  <si>
    <t>　企業全体　=(Ｆ/Ｇ×100)－100</t>
    <rPh sb="1" eb="3">
      <t>キギョウ</t>
    </rPh>
    <rPh sb="3" eb="5">
      <t>ゼンタイ</t>
    </rPh>
    <phoneticPr fontId="1"/>
  </si>
  <si>
    <t>　指定業種=(Ｎ/Ｏ×100)－100</t>
    <rPh sb="1" eb="3">
      <t>シテイ</t>
    </rPh>
    <rPh sb="3" eb="5">
      <t>ギョウシュ</t>
    </rPh>
    <phoneticPr fontId="1"/>
  </si>
  <si>
    <t>原油等の影響状況表（様式第５－（ロ）－②）</t>
    <rPh sb="0" eb="2">
      <t>ゲンユ</t>
    </rPh>
    <rPh sb="2" eb="3">
      <t>トウ</t>
    </rPh>
    <rPh sb="4" eb="6">
      <t>エイキョウ</t>
    </rPh>
    <rPh sb="6" eb="8">
      <t>ジョウキョウ</t>
    </rPh>
    <rPh sb="8" eb="9">
      <t>ヒョウ</t>
    </rPh>
    <rPh sb="10" eb="12">
      <t>ヨウシキ</t>
    </rPh>
    <rPh sb="12" eb="13">
      <t>ダイ</t>
    </rPh>
    <phoneticPr fontId="1"/>
  </si>
  <si>
    <t>宇多津町長　殿</t>
    <rPh sb="0" eb="4">
      <t>ウタヅチョウ</t>
    </rPh>
    <rPh sb="4" eb="5">
      <t>チョウ</t>
    </rPh>
    <rPh sb="6" eb="7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</si>
</sst>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 "/>
    <numFmt numFmtId="177" formatCode="[$-411]ggge&quot;年&quot;m&quot;月&quot;d&quot;日&quot;;@"/>
    <numFmt numFmtId="178" formatCode="0000"/>
    <numFmt numFmtId="179" formatCode="0.0"/>
    <numFmt numFmtId="180" formatCode="#,##0.0;[Red]\-#,##0.0"/>
    <numFmt numFmtId="181" formatCode="0.000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HGP創英角ｺﾞｼｯｸUB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49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17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shrinkToFit="1"/>
    </xf>
    <xf numFmtId="0" fontId="2" fillId="0" borderId="34" xfId="0" applyFont="1" applyBorder="1" applyAlignment="1">
      <alignment vertical="center" shrinkToFit="1"/>
    </xf>
    <xf numFmtId="0" fontId="2" fillId="0" borderId="34" xfId="0" applyFont="1" applyBorder="1">
      <alignment vertical="center"/>
    </xf>
    <xf numFmtId="0" fontId="2" fillId="0" borderId="44" xfId="0" applyFont="1" applyBorder="1">
      <alignment vertical="center"/>
    </xf>
    <xf numFmtId="38" fontId="5" fillId="0" borderId="58" xfId="1" applyFont="1" applyBorder="1" applyAlignment="1" applyProtection="1">
      <alignment horizontal="center" vertical="center"/>
    </xf>
    <xf numFmtId="0" fontId="2" fillId="0" borderId="45" xfId="0" applyFont="1" applyBorder="1" applyAlignment="1">
      <alignment vertical="center" shrinkToFit="1"/>
    </xf>
    <xf numFmtId="0" fontId="2" fillId="0" borderId="45" xfId="0" applyFont="1" applyBorder="1">
      <alignment vertical="center"/>
    </xf>
    <xf numFmtId="0" fontId="2" fillId="0" borderId="4" xfId="0" applyFont="1" applyBorder="1">
      <alignment vertical="center"/>
    </xf>
    <xf numFmtId="38" fontId="5" fillId="0" borderId="10" xfId="1" applyFont="1" applyBorder="1" applyAlignment="1" applyProtection="1">
      <alignment horizontal="center" vertical="center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9" fillId="0" borderId="41" xfId="0" applyFont="1" applyBorder="1" applyAlignment="1">
      <alignment horizontal="center" vertical="center" shrinkToFit="1"/>
    </xf>
    <xf numFmtId="0" fontId="9" fillId="0" borderId="74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8" fillId="0" borderId="0" xfId="0" applyFont="1" applyAlignment="1"/>
    <xf numFmtId="0" fontId="2" fillId="0" borderId="46" xfId="0" applyFont="1" applyBorder="1" applyAlignment="1">
      <alignment horizontal="center" vertical="center"/>
    </xf>
    <xf numFmtId="0" fontId="2" fillId="0" borderId="43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38" fontId="5" fillId="0" borderId="0" xfId="1" applyFont="1" applyBorder="1" applyAlignment="1" applyProtection="1">
      <alignment vertical="center" shrinkToFit="1"/>
    </xf>
    <xf numFmtId="0" fontId="8" fillId="0" borderId="0" xfId="0" applyFont="1" applyAlignment="1">
      <alignment horizontal="right" vertical="top"/>
    </xf>
    <xf numFmtId="38" fontId="2" fillId="0" borderId="18" xfId="1" applyFont="1" applyBorder="1" applyAlignment="1" applyProtection="1">
      <alignment horizontal="center" vertical="center"/>
    </xf>
    <xf numFmtId="38" fontId="2" fillId="0" borderId="19" xfId="1" applyFont="1" applyBorder="1" applyAlignment="1" applyProtection="1">
      <alignment horizontal="center" vertical="center"/>
    </xf>
    <xf numFmtId="0" fontId="2" fillId="0" borderId="0" xfId="0" applyFont="1" applyAlignment="1">
      <alignment horizontal="right" vertical="center" shrinkToFit="1"/>
    </xf>
    <xf numFmtId="177" fontId="2" fillId="0" borderId="0" xfId="0" applyNumberFormat="1" applyFont="1" applyProtection="1">
      <alignment vertical="center"/>
      <protection locked="0"/>
    </xf>
    <xf numFmtId="38" fontId="5" fillId="0" borderId="0" xfId="1" applyFont="1" applyBorder="1" applyAlignment="1" applyProtection="1">
      <alignment horizontal="right" vertical="center" shrinkToFit="1"/>
      <protection locked="0"/>
    </xf>
    <xf numFmtId="0" fontId="8" fillId="0" borderId="0" xfId="0" applyFont="1" applyAlignment="1">
      <alignment horizontal="center" vertical="center" wrapText="1"/>
    </xf>
    <xf numFmtId="38" fontId="2" fillId="0" borderId="42" xfId="1" applyFont="1" applyBorder="1" applyAlignment="1" applyProtection="1">
      <alignment horizontal="center" vertical="center"/>
    </xf>
    <xf numFmtId="38" fontId="5" fillId="0" borderId="72" xfId="1" quotePrefix="1" applyFont="1" applyBorder="1" applyAlignment="1" applyProtection="1">
      <alignment horizontal="right" vertical="center" shrinkToFit="1"/>
      <protection locked="0"/>
    </xf>
    <xf numFmtId="38" fontId="5" fillId="0" borderId="71" xfId="1" quotePrefix="1" applyFont="1" applyBorder="1" applyAlignment="1" applyProtection="1">
      <alignment horizontal="right" vertical="center" shrinkToFit="1"/>
      <protection locked="0"/>
    </xf>
    <xf numFmtId="38" fontId="2" fillId="0" borderId="42" xfId="1" applyFont="1" applyBorder="1" applyAlignment="1" applyProtection="1">
      <alignment vertical="center"/>
    </xf>
    <xf numFmtId="0" fontId="2" fillId="0" borderId="49" xfId="0" applyFont="1" applyBorder="1" applyAlignment="1">
      <alignment vertical="center" wrapText="1"/>
    </xf>
    <xf numFmtId="0" fontId="2" fillId="0" borderId="29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34" xfId="0" applyFont="1" applyBorder="1" applyAlignment="1" applyProtection="1">
      <alignment vertical="center" shrinkToFit="1"/>
      <protection locked="0"/>
    </xf>
    <xf numFmtId="38" fontId="2" fillId="0" borderId="0" xfId="1" applyFont="1" applyBorder="1" applyAlignment="1" applyProtection="1">
      <alignment horizontal="center" vertical="center"/>
    </xf>
    <xf numFmtId="38" fontId="5" fillId="0" borderId="0" xfId="1" applyFont="1" applyBorder="1" applyAlignment="1" applyProtection="1">
      <alignment horizontal="right" vertical="center" shrinkToFit="1"/>
    </xf>
    <xf numFmtId="0" fontId="5" fillId="0" borderId="78" xfId="0" applyFont="1" applyBorder="1">
      <alignment vertical="center"/>
    </xf>
    <xf numFmtId="0" fontId="5" fillId="0" borderId="96" xfId="0" applyFont="1" applyBorder="1">
      <alignment vertical="center"/>
    </xf>
    <xf numFmtId="0" fontId="5" fillId="0" borderId="79" xfId="0" applyFont="1" applyBorder="1">
      <alignment vertical="center"/>
    </xf>
    <xf numFmtId="38" fontId="5" fillId="0" borderId="79" xfId="1" applyFont="1" applyBorder="1" applyAlignment="1" applyProtection="1">
      <alignment vertical="center"/>
    </xf>
    <xf numFmtId="0" fontId="2" fillId="0" borderId="96" xfId="0" applyFont="1" applyBorder="1">
      <alignment vertical="center"/>
    </xf>
    <xf numFmtId="38" fontId="5" fillId="0" borderId="96" xfId="1" applyFont="1" applyBorder="1" applyAlignment="1" applyProtection="1">
      <alignment horizontal="right" vertical="center" shrinkToFit="1"/>
    </xf>
    <xf numFmtId="38" fontId="5" fillId="0" borderId="45" xfId="1" quotePrefix="1" applyFont="1" applyBorder="1" applyAlignment="1" applyProtection="1">
      <alignment vertical="center" shrinkToFit="1"/>
      <protection locked="0"/>
    </xf>
    <xf numFmtId="0" fontId="2" fillId="0" borderId="0" xfId="0" applyFont="1" applyAlignment="1"/>
    <xf numFmtId="0" fontId="8" fillId="0" borderId="0" xfId="0" applyFont="1" applyAlignment="1">
      <alignment horizontal="center" vertical="center"/>
    </xf>
    <xf numFmtId="180" fontId="2" fillId="0" borderId="98" xfId="1" applyNumberFormat="1" applyFont="1" applyBorder="1" applyAlignment="1" applyProtection="1">
      <alignment horizontal="center" vertical="center"/>
    </xf>
    <xf numFmtId="180" fontId="2" fillId="0" borderId="96" xfId="1" applyNumberFormat="1" applyFont="1" applyBorder="1" applyAlignment="1" applyProtection="1">
      <alignment horizontal="center" vertical="center"/>
    </xf>
    <xf numFmtId="38" fontId="5" fillId="0" borderId="2" xfId="1" applyFont="1" applyBorder="1" applyAlignment="1" applyProtection="1">
      <alignment horizontal="right" vertical="center" shrinkToFit="1"/>
      <protection locked="0"/>
    </xf>
    <xf numFmtId="38" fontId="5" fillId="0" borderId="62" xfId="1" applyFont="1" applyBorder="1" applyAlignment="1" applyProtection="1">
      <alignment horizontal="right" vertical="center" shrinkToFit="1"/>
      <protection locked="0"/>
    </xf>
    <xf numFmtId="38" fontId="5" fillId="0" borderId="15" xfId="1" applyFont="1" applyBorder="1" applyAlignment="1" applyProtection="1">
      <alignment horizontal="right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179" fontId="2" fillId="0" borderId="2" xfId="0" applyNumberFormat="1" applyFont="1" applyBorder="1" applyAlignment="1" applyProtection="1">
      <alignment horizontal="center" vertical="center"/>
      <protection locked="0"/>
    </xf>
    <xf numFmtId="179" fontId="2" fillId="0" borderId="62" xfId="0" applyNumberFormat="1" applyFont="1" applyBorder="1" applyAlignment="1" applyProtection="1">
      <alignment horizontal="center" vertical="center"/>
      <protection locked="0"/>
    </xf>
    <xf numFmtId="179" fontId="2" fillId="0" borderId="23" xfId="0" applyNumberFormat="1" applyFont="1" applyBorder="1" applyAlignment="1" applyProtection="1">
      <alignment horizontal="center" vertical="center"/>
      <protection locked="0"/>
    </xf>
    <xf numFmtId="179" fontId="2" fillId="0" borderId="3" xfId="0" applyNumberFormat="1" applyFont="1" applyBorder="1" applyAlignment="1" applyProtection="1">
      <alignment horizontal="center" vertical="center"/>
      <protection locked="0"/>
    </xf>
    <xf numFmtId="179" fontId="2" fillId="0" borderId="63" xfId="0" applyNumberFormat="1" applyFont="1" applyBorder="1" applyAlignment="1" applyProtection="1">
      <alignment horizontal="center" vertical="center"/>
      <protection locked="0"/>
    </xf>
    <xf numFmtId="179" fontId="2" fillId="0" borderId="21" xfId="0" applyNumberFormat="1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79" fontId="2" fillId="0" borderId="95" xfId="0" applyNumberFormat="1" applyFont="1" applyBorder="1" applyAlignment="1" applyProtection="1">
      <alignment horizontal="center" vertical="center"/>
      <protection locked="0"/>
    </xf>
    <xf numFmtId="179" fontId="2" fillId="0" borderId="93" xfId="0" applyNumberFormat="1" applyFont="1" applyBorder="1" applyAlignment="1" applyProtection="1">
      <alignment horizontal="center" vertical="center"/>
      <protection locked="0"/>
    </xf>
    <xf numFmtId="179" fontId="2" fillId="0" borderId="69" xfId="0" applyNumberFormat="1" applyFont="1" applyBorder="1" applyAlignment="1" applyProtection="1">
      <alignment horizontal="center" vertical="center"/>
      <protection locked="0"/>
    </xf>
    <xf numFmtId="179" fontId="2" fillId="0" borderId="66" xfId="0" applyNumberFormat="1" applyFont="1" applyBorder="1" applyAlignment="1" applyProtection="1">
      <alignment horizontal="center" vertical="center"/>
      <protection locked="0"/>
    </xf>
    <xf numFmtId="179" fontId="2" fillId="0" borderId="70" xfId="0" applyNumberFormat="1" applyFont="1" applyBorder="1" applyAlignment="1" applyProtection="1">
      <alignment horizontal="center" vertical="center"/>
      <protection locked="0"/>
    </xf>
    <xf numFmtId="179" fontId="2" fillId="0" borderId="90" xfId="0" applyNumberFormat="1" applyFont="1" applyBorder="1" applyAlignment="1" applyProtection="1">
      <alignment horizontal="center" vertical="center"/>
      <protection locked="0"/>
    </xf>
    <xf numFmtId="179" fontId="2" fillId="0" borderId="91" xfId="0" applyNumberFormat="1" applyFont="1" applyBorder="1" applyAlignment="1" applyProtection="1">
      <alignment horizontal="center" vertical="center"/>
      <protection locked="0"/>
    </xf>
    <xf numFmtId="179" fontId="2" fillId="0" borderId="92" xfId="0" applyNumberFormat="1" applyFont="1" applyBorder="1" applyAlignment="1" applyProtection="1">
      <alignment horizontal="center" vertical="center"/>
      <protection locked="0"/>
    </xf>
    <xf numFmtId="38" fontId="5" fillId="0" borderId="61" xfId="1" applyFont="1" applyBorder="1" applyAlignment="1" applyProtection="1">
      <alignment horizontal="right" vertical="center" shrinkToFit="1"/>
      <protection locked="0"/>
    </xf>
    <xf numFmtId="38" fontId="5" fillId="0" borderId="22" xfId="1" applyFont="1" applyBorder="1" applyAlignment="1" applyProtection="1">
      <alignment horizontal="right" vertical="center" shrinkToFit="1"/>
      <protection locked="0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38" fontId="5" fillId="0" borderId="14" xfId="1" applyFont="1" applyBorder="1" applyAlignment="1" applyProtection="1">
      <alignment horizontal="right" vertical="center" shrinkToFit="1"/>
      <protection locked="0"/>
    </xf>
    <xf numFmtId="0" fontId="2" fillId="2" borderId="5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38" fontId="5" fillId="0" borderId="42" xfId="1" applyFont="1" applyBorder="1" applyAlignment="1" applyProtection="1">
      <alignment horizontal="right" vertical="center" shrinkToFit="1"/>
    </xf>
    <xf numFmtId="38" fontId="5" fillId="0" borderId="20" xfId="1" applyFont="1" applyBorder="1" applyAlignment="1" applyProtection="1">
      <alignment horizontal="right" vertical="center" shrinkToFit="1"/>
    </xf>
    <xf numFmtId="0" fontId="2" fillId="0" borderId="31" xfId="0" applyFont="1" applyBorder="1" applyAlignment="1">
      <alignment horizontal="center" vertical="center" wrapText="1"/>
    </xf>
    <xf numFmtId="38" fontId="5" fillId="0" borderId="12" xfId="1" applyFont="1" applyBorder="1" applyAlignment="1" applyProtection="1">
      <alignment horizontal="right" vertical="center" shrinkToFit="1"/>
      <protection locked="0"/>
    </xf>
    <xf numFmtId="38" fontId="5" fillId="0" borderId="13" xfId="1" applyFont="1" applyBorder="1" applyAlignment="1" applyProtection="1">
      <alignment horizontal="right" vertical="center" shrinkToFit="1"/>
      <protection locked="0"/>
    </xf>
    <xf numFmtId="38" fontId="5" fillId="0" borderId="1" xfId="1" applyFont="1" applyBorder="1" applyAlignment="1" applyProtection="1">
      <alignment horizontal="right" vertical="center" shrinkToFit="1"/>
      <protection locked="0"/>
    </xf>
    <xf numFmtId="0" fontId="2" fillId="0" borderId="6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38" fontId="5" fillId="0" borderId="16" xfId="1" applyFont="1" applyBorder="1" applyAlignment="1" applyProtection="1">
      <alignment horizontal="right" vertical="center" shrinkToFit="1"/>
      <protection locked="0"/>
    </xf>
    <xf numFmtId="38" fontId="5" fillId="0" borderId="63" xfId="1" applyFont="1" applyBorder="1" applyAlignment="1" applyProtection="1">
      <alignment horizontal="right" vertical="center" shrinkToFit="1"/>
      <protection locked="0"/>
    </xf>
    <xf numFmtId="38" fontId="5" fillId="0" borderId="17" xfId="1" applyFont="1" applyBorder="1" applyAlignment="1" applyProtection="1">
      <alignment horizontal="right" vertical="center" shrinkToFit="1"/>
      <protection locked="0"/>
    </xf>
    <xf numFmtId="38" fontId="5" fillId="0" borderId="3" xfId="1" applyFont="1" applyBorder="1" applyAlignment="1" applyProtection="1">
      <alignment horizontal="right" vertical="center" shrinkToFi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38" fontId="5" fillId="0" borderId="49" xfId="1" applyFont="1" applyBorder="1" applyAlignment="1" applyProtection="1">
      <alignment horizontal="right" vertical="center" shrinkToFit="1"/>
      <protection locked="0"/>
    </xf>
    <xf numFmtId="38" fontId="5" fillId="0" borderId="26" xfId="1" applyFont="1" applyBorder="1" applyAlignment="1" applyProtection="1">
      <alignment horizontal="right" vertical="center" shrinkToFit="1"/>
      <protection locked="0"/>
    </xf>
    <xf numFmtId="38" fontId="5" fillId="0" borderId="43" xfId="1" applyFont="1" applyBorder="1" applyAlignment="1" applyProtection="1">
      <alignment horizontal="right" vertical="center" shrinkToFit="1"/>
      <protection locked="0"/>
    </xf>
    <xf numFmtId="38" fontId="5" fillId="0" borderId="28" xfId="1" applyFont="1" applyBorder="1" applyAlignment="1" applyProtection="1">
      <alignment horizontal="right" vertical="center" shrinkToFit="1"/>
      <protection locked="0"/>
    </xf>
    <xf numFmtId="38" fontId="5" fillId="0" borderId="49" xfId="1" applyFont="1" applyBorder="1" applyAlignment="1" applyProtection="1">
      <alignment horizontal="center" vertical="center"/>
    </xf>
    <xf numFmtId="38" fontId="5" fillId="0" borderId="43" xfId="1" applyFont="1" applyBorder="1" applyAlignment="1" applyProtection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176" fontId="2" fillId="0" borderId="4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8" fontId="5" fillId="0" borderId="34" xfId="1" applyFont="1" applyBorder="1" applyAlignment="1" applyProtection="1">
      <alignment horizontal="right" vertical="center" shrinkToFit="1"/>
      <protection locked="0"/>
    </xf>
    <xf numFmtId="38" fontId="5" fillId="0" borderId="45" xfId="1" applyFont="1" applyBorder="1" applyAlignment="1" applyProtection="1">
      <alignment horizontal="right" vertical="center" shrinkToFit="1"/>
      <protection locked="0"/>
    </xf>
    <xf numFmtId="0" fontId="9" fillId="0" borderId="38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8" fillId="0" borderId="83" xfId="0" applyFont="1" applyBorder="1" applyAlignment="1" applyProtection="1">
      <alignment horizontal="left" vertical="center" wrapText="1"/>
      <protection locked="0"/>
    </xf>
    <xf numFmtId="0" fontId="8" fillId="0" borderId="84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left" vertical="center" wrapText="1"/>
      <protection locked="0"/>
    </xf>
    <xf numFmtId="0" fontId="8" fillId="0" borderId="91" xfId="0" applyFont="1" applyBorder="1" applyAlignment="1" applyProtection="1">
      <alignment horizontal="left" vertical="center" wrapText="1"/>
      <protection locked="0"/>
    </xf>
    <xf numFmtId="0" fontId="8" fillId="0" borderId="97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62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38" fontId="2" fillId="0" borderId="19" xfId="1" applyFont="1" applyBorder="1" applyAlignment="1" applyProtection="1">
      <alignment vertical="center"/>
    </xf>
    <xf numFmtId="38" fontId="2" fillId="0" borderId="42" xfId="1" applyFont="1" applyBorder="1" applyAlignment="1" applyProtection="1">
      <alignment vertical="center"/>
    </xf>
    <xf numFmtId="38" fontId="2" fillId="0" borderId="20" xfId="1" applyFont="1" applyBorder="1" applyAlignment="1" applyProtection="1">
      <alignment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 shrinkToFit="1"/>
    </xf>
    <xf numFmtId="177" fontId="2" fillId="0" borderId="50" xfId="0" applyNumberFormat="1" applyFont="1" applyBorder="1" applyAlignment="1" applyProtection="1">
      <alignment horizontal="center" vertical="center" shrinkToFit="1"/>
      <protection locked="0"/>
    </xf>
    <xf numFmtId="0" fontId="2" fillId="0" borderId="38" xfId="0" applyFont="1" applyBorder="1" applyAlignment="1" applyProtection="1">
      <alignment horizontal="left" vertical="center" indent="1" shrinkToFit="1"/>
      <protection locked="0"/>
    </xf>
    <xf numFmtId="0" fontId="2" fillId="0" borderId="37" xfId="0" applyFont="1" applyBorder="1" applyAlignment="1" applyProtection="1">
      <alignment horizontal="left" vertical="center" indent="1" shrinkToFit="1"/>
      <protection locked="0"/>
    </xf>
    <xf numFmtId="0" fontId="2" fillId="0" borderId="51" xfId="0" applyFont="1" applyBorder="1" applyAlignment="1" applyProtection="1">
      <alignment horizontal="left" vertical="center" indent="1" shrinkToFit="1"/>
      <protection locked="0"/>
    </xf>
    <xf numFmtId="38" fontId="5" fillId="0" borderId="24" xfId="1" applyFont="1" applyBorder="1" applyAlignment="1" applyProtection="1">
      <alignment horizontal="right" vertical="center" shrinkToFit="1"/>
    </xf>
    <xf numFmtId="180" fontId="2" fillId="0" borderId="81" xfId="1" applyNumberFormat="1" applyFont="1" applyBorder="1" applyAlignment="1" applyProtection="1">
      <alignment horizontal="center" vertical="center"/>
    </xf>
    <xf numFmtId="180" fontId="2" fillId="0" borderId="80" xfId="1" applyNumberFormat="1" applyFont="1" applyBorder="1" applyAlignment="1" applyProtection="1">
      <alignment horizontal="center" vertical="center"/>
    </xf>
    <xf numFmtId="179" fontId="2" fillId="0" borderId="68" xfId="0" applyNumberFormat="1" applyFont="1" applyBorder="1" applyAlignment="1">
      <alignment horizontal="center" vertical="center"/>
    </xf>
    <xf numFmtId="179" fontId="2" fillId="0" borderId="74" xfId="0" applyNumberFormat="1" applyFont="1" applyBorder="1" applyAlignment="1">
      <alignment horizontal="center" vertical="center"/>
    </xf>
    <xf numFmtId="181" fontId="2" fillId="0" borderId="77" xfId="0" applyNumberFormat="1" applyFont="1" applyBorder="1" applyAlignment="1">
      <alignment horizontal="center" vertical="center" shrinkToFit="1"/>
    </xf>
    <xf numFmtId="181" fontId="2" fillId="0" borderId="41" xfId="0" applyNumberFormat="1" applyFont="1" applyBorder="1" applyAlignment="1">
      <alignment horizontal="center" vertical="center" shrinkToFit="1"/>
    </xf>
    <xf numFmtId="181" fontId="2" fillId="0" borderId="75" xfId="0" applyNumberFormat="1" applyFont="1" applyBorder="1" applyAlignment="1">
      <alignment horizontal="center" vertical="center" shrinkToFit="1"/>
    </xf>
    <xf numFmtId="181" fontId="2" fillId="0" borderId="74" xfId="0" applyNumberFormat="1" applyFont="1" applyBorder="1" applyAlignment="1">
      <alignment horizontal="center" vertical="center" shrinkToFit="1"/>
    </xf>
    <xf numFmtId="179" fontId="2" fillId="0" borderId="76" xfId="0" applyNumberFormat="1" applyFont="1" applyBorder="1" applyAlignment="1">
      <alignment horizontal="center" vertical="center"/>
    </xf>
    <xf numFmtId="179" fontId="2" fillId="0" borderId="4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38" fontId="5" fillId="0" borderId="23" xfId="1" applyFont="1" applyBorder="1" applyAlignment="1" applyProtection="1">
      <alignment horizontal="right" vertical="center" shrinkToFit="1"/>
      <protection locked="0"/>
    </xf>
    <xf numFmtId="38" fontId="5" fillId="0" borderId="21" xfId="1" applyFont="1" applyBorder="1" applyAlignment="1" applyProtection="1">
      <alignment horizontal="right" vertical="center" shrinkToFit="1"/>
      <protection locked="0"/>
    </xf>
    <xf numFmtId="180" fontId="2" fillId="0" borderId="46" xfId="1" applyNumberFormat="1" applyFont="1" applyBorder="1" applyAlignment="1" applyProtection="1">
      <alignment horizontal="center" vertical="center"/>
    </xf>
    <xf numFmtId="180" fontId="2" fillId="0" borderId="7" xfId="1" applyNumberFormat="1" applyFont="1" applyBorder="1" applyAlignment="1" applyProtection="1">
      <alignment horizontal="center" vertical="center"/>
    </xf>
    <xf numFmtId="38" fontId="5" fillId="0" borderId="82" xfId="1" quotePrefix="1" applyFont="1" applyBorder="1" applyAlignment="1" applyProtection="1">
      <alignment horizontal="center" vertical="center" shrinkToFit="1"/>
      <protection locked="0"/>
    </xf>
    <xf numFmtId="38" fontId="5" fillId="0" borderId="5" xfId="1" quotePrefix="1" applyFont="1" applyBorder="1" applyAlignment="1" applyProtection="1">
      <alignment horizontal="center" vertical="center" shrinkToFit="1"/>
      <protection locked="0"/>
    </xf>
    <xf numFmtId="0" fontId="9" fillId="0" borderId="76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2" fillId="0" borderId="86" xfId="0" applyFont="1" applyBorder="1" applyAlignment="1" applyProtection="1">
      <alignment horizontal="center" vertical="center" shrinkToFit="1"/>
      <protection locked="0"/>
    </xf>
    <xf numFmtId="0" fontId="2" fillId="0" borderId="35" xfId="0" applyFont="1" applyBorder="1" applyAlignment="1" applyProtection="1">
      <alignment horizontal="center" vertical="center" shrinkToFit="1"/>
      <protection locked="0"/>
    </xf>
    <xf numFmtId="38" fontId="5" fillId="0" borderId="30" xfId="1" applyFont="1" applyBorder="1" applyAlignment="1" applyProtection="1">
      <alignment horizontal="right" vertical="center" shrinkToFit="1"/>
      <protection locked="0"/>
    </xf>
    <xf numFmtId="38" fontId="5" fillId="0" borderId="32" xfId="1" applyFont="1" applyBorder="1" applyAlignment="1" applyProtection="1">
      <alignment horizontal="right" vertical="center" shrinkToFit="1"/>
      <protection locked="0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4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38" fontId="2" fillId="0" borderId="0" xfId="1" applyFont="1" applyBorder="1" applyAlignment="1" applyProtection="1">
      <alignment horizontal="right" vertical="center" shrinkToFit="1"/>
      <protection locked="0"/>
    </xf>
    <xf numFmtId="38" fontId="2" fillId="0" borderId="56" xfId="1" applyFont="1" applyBorder="1" applyAlignment="1" applyProtection="1">
      <alignment horizontal="right" vertical="center" shrinkToFit="1"/>
      <protection locked="0"/>
    </xf>
    <xf numFmtId="38" fontId="2" fillId="0" borderId="43" xfId="1" applyFont="1" applyBorder="1" applyAlignment="1" applyProtection="1">
      <alignment horizontal="right" vertical="center" shrinkToFit="1"/>
      <protection locked="0"/>
    </xf>
    <xf numFmtId="38" fontId="2" fillId="0" borderId="28" xfId="1" applyFont="1" applyBorder="1" applyAlignment="1" applyProtection="1">
      <alignment horizontal="right" vertical="center" shrinkToFit="1"/>
      <protection locked="0"/>
    </xf>
    <xf numFmtId="38" fontId="5" fillId="0" borderId="0" xfId="1" applyFont="1" applyBorder="1" applyAlignment="1" applyProtection="1">
      <alignment horizontal="right" vertical="center" shrinkToFit="1"/>
      <protection locked="0"/>
    </xf>
    <xf numFmtId="38" fontId="5" fillId="0" borderId="55" xfId="1" applyFont="1" applyBorder="1" applyAlignment="1" applyProtection="1">
      <alignment horizontal="center" vertical="center"/>
    </xf>
    <xf numFmtId="38" fontId="5" fillId="0" borderId="31" xfId="1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7" fontId="10" fillId="0" borderId="0" xfId="0" applyNumberFormat="1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63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178" fontId="5" fillId="0" borderId="83" xfId="0" applyNumberFormat="1" applyFont="1" applyBorder="1" applyAlignment="1" applyProtection="1">
      <alignment horizontal="center" vertical="center"/>
      <protection locked="0"/>
    </xf>
    <xf numFmtId="178" fontId="5" fillId="0" borderId="84" xfId="0" applyNumberFormat="1" applyFont="1" applyBorder="1" applyAlignment="1" applyProtection="1">
      <alignment horizontal="center" vertical="center"/>
      <protection locked="0"/>
    </xf>
    <xf numFmtId="178" fontId="5" fillId="0" borderId="94" xfId="0" applyNumberFormat="1" applyFont="1" applyBorder="1" applyAlignment="1" applyProtection="1">
      <alignment horizontal="center" vertical="center"/>
      <protection locked="0"/>
    </xf>
    <xf numFmtId="178" fontId="5" fillId="0" borderId="2" xfId="0" applyNumberFormat="1" applyFont="1" applyBorder="1" applyAlignment="1" applyProtection="1">
      <alignment horizontal="center" vertical="center"/>
      <protection locked="0"/>
    </xf>
    <xf numFmtId="178" fontId="5" fillId="0" borderId="62" xfId="0" applyNumberFormat="1" applyFont="1" applyBorder="1" applyAlignment="1" applyProtection="1">
      <alignment horizontal="center" vertical="center"/>
      <protection locked="0"/>
    </xf>
    <xf numFmtId="178" fontId="5" fillId="0" borderId="15" xfId="0" applyNumberFormat="1" applyFont="1" applyBorder="1" applyAlignment="1" applyProtection="1">
      <alignment horizontal="center" vertical="center"/>
      <protection locked="0"/>
    </xf>
    <xf numFmtId="178" fontId="5" fillId="0" borderId="90" xfId="0" applyNumberFormat="1" applyFont="1" applyBorder="1" applyAlignment="1" applyProtection="1">
      <alignment horizontal="center" vertical="center"/>
      <protection locked="0"/>
    </xf>
    <xf numFmtId="178" fontId="5" fillId="0" borderId="91" xfId="0" applyNumberFormat="1" applyFont="1" applyBorder="1" applyAlignment="1" applyProtection="1">
      <alignment horizontal="center" vertical="center"/>
      <protection locked="0"/>
    </xf>
    <xf numFmtId="178" fontId="5" fillId="0" borderId="97" xfId="0" applyNumberFormat="1" applyFont="1" applyBorder="1" applyAlignment="1" applyProtection="1">
      <alignment horizontal="center" vertical="center"/>
      <protection locked="0"/>
    </xf>
    <xf numFmtId="178" fontId="5" fillId="0" borderId="3" xfId="0" applyNumberFormat="1" applyFont="1" applyBorder="1" applyAlignment="1" applyProtection="1">
      <alignment horizontal="center" vertical="center"/>
      <protection locked="0"/>
    </xf>
    <xf numFmtId="178" fontId="5" fillId="0" borderId="63" xfId="0" applyNumberFormat="1" applyFont="1" applyBorder="1" applyAlignment="1" applyProtection="1">
      <alignment horizontal="center" vertical="center"/>
      <protection locked="0"/>
    </xf>
    <xf numFmtId="178" fontId="5" fillId="0" borderId="17" xfId="0" applyNumberFormat="1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60" xfId="0" applyFont="1" applyBorder="1" applyAlignment="1">
      <alignment vertical="center" shrinkToFit="1"/>
    </xf>
    <xf numFmtId="38" fontId="2" fillId="0" borderId="83" xfId="1" applyFont="1" applyBorder="1" applyAlignment="1" applyProtection="1">
      <alignment vertical="center"/>
      <protection locked="0"/>
    </xf>
    <xf numFmtId="38" fontId="2" fillId="0" borderId="84" xfId="1" applyFont="1" applyBorder="1" applyAlignment="1" applyProtection="1">
      <alignment vertical="center"/>
      <protection locked="0"/>
    </xf>
    <xf numFmtId="38" fontId="2" fillId="0" borderId="94" xfId="1" applyFont="1" applyBorder="1" applyAlignment="1" applyProtection="1">
      <alignment vertical="center"/>
      <protection locked="0"/>
    </xf>
    <xf numFmtId="38" fontId="2" fillId="0" borderId="2" xfId="1" applyFont="1" applyBorder="1" applyAlignment="1" applyProtection="1">
      <alignment vertical="center" wrapText="1"/>
      <protection locked="0"/>
    </xf>
    <xf numFmtId="38" fontId="2" fillId="0" borderId="62" xfId="1" applyFont="1" applyBorder="1" applyAlignment="1" applyProtection="1">
      <alignment vertical="center" wrapText="1"/>
      <protection locked="0"/>
    </xf>
    <xf numFmtId="38" fontId="2" fillId="0" borderId="15" xfId="1" applyFont="1" applyBorder="1" applyAlignment="1" applyProtection="1">
      <alignment vertical="center" wrapText="1"/>
      <protection locked="0"/>
    </xf>
    <xf numFmtId="38" fontId="2" fillId="0" borderId="90" xfId="1" applyFont="1" applyBorder="1" applyAlignment="1" applyProtection="1">
      <alignment vertical="center" wrapText="1"/>
      <protection locked="0"/>
    </xf>
    <xf numFmtId="38" fontId="2" fillId="0" borderId="91" xfId="1" applyFont="1" applyBorder="1" applyAlignment="1" applyProtection="1">
      <alignment vertical="center" wrapText="1"/>
      <protection locked="0"/>
    </xf>
    <xf numFmtId="38" fontId="2" fillId="0" borderId="97" xfId="1" applyFont="1" applyBorder="1" applyAlignment="1" applyProtection="1">
      <alignment vertical="center" wrapText="1"/>
      <protection locked="0"/>
    </xf>
    <xf numFmtId="38" fontId="2" fillId="0" borderId="83" xfId="1" applyFont="1" applyBorder="1" applyAlignment="1" applyProtection="1">
      <alignment vertical="center" wrapText="1"/>
      <protection locked="0"/>
    </xf>
    <xf numFmtId="38" fontId="2" fillId="0" borderId="84" xfId="1" applyFont="1" applyBorder="1" applyAlignment="1" applyProtection="1">
      <alignment vertical="center" wrapText="1"/>
      <protection locked="0"/>
    </xf>
    <xf numFmtId="38" fontId="2" fillId="0" borderId="94" xfId="1" applyFont="1" applyBorder="1" applyAlignment="1" applyProtection="1">
      <alignment vertical="center" wrapText="1"/>
      <protection locked="0"/>
    </xf>
    <xf numFmtId="38" fontId="2" fillId="0" borderId="3" xfId="1" applyFont="1" applyBorder="1" applyAlignment="1" applyProtection="1">
      <alignment vertical="center" wrapText="1"/>
      <protection locked="0"/>
    </xf>
    <xf numFmtId="38" fontId="2" fillId="0" borderId="63" xfId="1" applyFont="1" applyBorder="1" applyAlignment="1" applyProtection="1">
      <alignment vertical="center" wrapText="1"/>
      <protection locked="0"/>
    </xf>
    <xf numFmtId="38" fontId="2" fillId="0" borderId="17" xfId="1" applyFont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46" xfId="0" applyFont="1" applyBorder="1" applyAlignment="1">
      <alignment horizontal="center" vertical="center" textRotation="255"/>
    </xf>
    <xf numFmtId="0" fontId="2" fillId="0" borderId="56" xfId="0" applyFont="1" applyBorder="1" applyAlignment="1">
      <alignment horizontal="center" vertical="center" textRotation="255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176" fontId="2" fillId="0" borderId="31" xfId="0" applyNumberFormat="1" applyFont="1" applyBorder="1" applyAlignment="1">
      <alignment horizontal="center" vertical="center"/>
    </xf>
    <xf numFmtId="176" fontId="2" fillId="0" borderId="43" xfId="0" applyNumberFormat="1" applyFont="1" applyBorder="1" applyAlignment="1">
      <alignment horizontal="center" vertical="center"/>
    </xf>
    <xf numFmtId="176" fontId="2" fillId="0" borderId="32" xfId="0" applyNumberFormat="1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39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8" fontId="2" fillId="0" borderId="34" xfId="1" applyFont="1" applyBorder="1" applyAlignment="1" applyProtection="1">
      <alignment horizontal="right" vertical="center" shrinkToFit="1"/>
      <protection locked="0"/>
    </xf>
    <xf numFmtId="38" fontId="2" fillId="0" borderId="47" xfId="1" applyFont="1" applyBorder="1" applyAlignment="1" applyProtection="1">
      <alignment horizontal="right" vertical="center" shrinkToFit="1"/>
      <protection locked="0"/>
    </xf>
    <xf numFmtId="38" fontId="2" fillId="0" borderId="45" xfId="1" applyFont="1" applyBorder="1" applyAlignment="1" applyProtection="1">
      <alignment horizontal="right" vertical="center" shrinkToFit="1"/>
      <protection locked="0"/>
    </xf>
    <xf numFmtId="38" fontId="2" fillId="0" borderId="11" xfId="1" applyFont="1" applyBorder="1" applyAlignment="1" applyProtection="1">
      <alignment horizontal="right" vertical="center" shrinkToFi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0" fontId="5" fillId="0" borderId="34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238126</xdr:colOff>
      <xdr:row>18</xdr:row>
      <xdr:rowOff>132107</xdr:rowOff>
    </xdr:from>
    <xdr:to>
      <xdr:col>42</xdr:col>
      <xdr:colOff>236220</xdr:colOff>
      <xdr:row>20</xdr:row>
      <xdr:rowOff>182630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347586" y="4833647"/>
          <a:ext cx="1537334" cy="507723"/>
        </a:xfrm>
        <a:prstGeom prst="wedgeRoundRectCallout">
          <a:avLst>
            <a:gd name="adj1" fmla="val -64754"/>
            <a:gd name="adj2" fmla="val 12076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</a:t>
          </a:r>
          <a:r>
            <a:rPr kumimoji="1" lang="ja-JP" altLang="en-US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％以上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であること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PrintsWithSheet="0"/>
  </xdr:twoCellAnchor>
  <xdr:twoCellAnchor>
    <xdr:from>
      <xdr:col>38</xdr:col>
      <xdr:colOff>499443</xdr:colOff>
      <xdr:row>5</xdr:row>
      <xdr:rowOff>371061</xdr:rowOff>
    </xdr:from>
    <xdr:to>
      <xdr:col>46</xdr:col>
      <xdr:colOff>485775</xdr:colOff>
      <xdr:row>9</xdr:row>
      <xdr:rowOff>250135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462218" y="1695036"/>
          <a:ext cx="5358432" cy="917299"/>
        </a:xfrm>
        <a:prstGeom prst="wedgeRoundRectCallout">
          <a:avLst>
            <a:gd name="adj1" fmla="val -59107"/>
            <a:gd name="adj2" fmla="val 8288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・最近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年間の売上高等は、直近の決算等の数値を記載。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・最上段には、最近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年間で最も売上高等が大きい事業が属する業種を記入。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PrintsWithSheet="0"/>
  </xdr:twoCellAnchor>
  <xdr:twoCellAnchor>
    <xdr:from>
      <xdr:col>39</xdr:col>
      <xdr:colOff>173520</xdr:colOff>
      <xdr:row>12</xdr:row>
      <xdr:rowOff>15738</xdr:rowOff>
    </xdr:from>
    <xdr:to>
      <xdr:col>47</xdr:col>
      <xdr:colOff>200024</xdr:colOff>
      <xdr:row>16</xdr:row>
      <xdr:rowOff>85725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860195" y="3330438"/>
          <a:ext cx="5712929" cy="1193937"/>
        </a:xfrm>
        <a:prstGeom prst="wedgeRoundRectCallout">
          <a:avLst>
            <a:gd name="adj1" fmla="val -61001"/>
            <a:gd name="adj2" fmla="val 10032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・合計の記載漏れに注意。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・構成比の合計が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100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％であるか確認。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各業種ごとの構成比は自動計算ですが、端数の都合により合計が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100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％でない場合があります。その場合は、自動計算を無視して各構成比を修正してください。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PrintsWithSheet="0"/>
  </xdr:twoCellAnchor>
  <xdr:twoCellAnchor>
    <xdr:from>
      <xdr:col>40</xdr:col>
      <xdr:colOff>338759</xdr:colOff>
      <xdr:row>32</xdr:row>
      <xdr:rowOff>168551</xdr:rowOff>
    </xdr:from>
    <xdr:to>
      <xdr:col>42</xdr:col>
      <xdr:colOff>7041</xdr:colOff>
      <xdr:row>34</xdr:row>
      <xdr:rowOff>194226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8568359" y="8379101"/>
          <a:ext cx="1382782" cy="511450"/>
        </a:xfrm>
        <a:prstGeom prst="wedgeRoundRectCallout">
          <a:avLst>
            <a:gd name="adj1" fmla="val -73020"/>
            <a:gd name="adj2" fmla="val 12076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ja-JP" altLang="en-US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Ｐ＞</a:t>
          </a:r>
          <a:r>
            <a:rPr kumimoji="1" lang="en-US" altLang="ja-JP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であること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PrintsWithSheet="0"/>
  </xdr:twoCellAnchor>
  <xdr:twoCellAnchor>
    <xdr:from>
      <xdr:col>40</xdr:col>
      <xdr:colOff>303559</xdr:colOff>
      <xdr:row>24</xdr:row>
      <xdr:rowOff>241024</xdr:rowOff>
    </xdr:from>
    <xdr:to>
      <xdr:col>42</xdr:col>
      <xdr:colOff>156210</xdr:colOff>
      <xdr:row>26</xdr:row>
      <xdr:rowOff>200439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8533159" y="6603724"/>
          <a:ext cx="1567151" cy="521390"/>
        </a:xfrm>
        <a:prstGeom prst="wedgeRoundRectCallout">
          <a:avLst>
            <a:gd name="adj1" fmla="val -66577"/>
            <a:gd name="adj2" fmla="val 8422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</a:t>
          </a:r>
          <a:r>
            <a:rPr kumimoji="1" lang="ja-JP" altLang="en-US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％以上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であること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PrintsWithSheet="0"/>
  </xdr:twoCellAnchor>
  <xdr:twoCellAnchor>
    <xdr:from>
      <xdr:col>26</xdr:col>
      <xdr:colOff>38100</xdr:colOff>
      <xdr:row>37</xdr:row>
      <xdr:rowOff>66676</xdr:rowOff>
    </xdr:from>
    <xdr:to>
      <xdr:col>34</xdr:col>
      <xdr:colOff>0</xdr:colOff>
      <xdr:row>39</xdr:row>
      <xdr:rowOff>66676</xdr:rowOff>
    </xdr:to>
    <xdr:sp macro="" textlink="">
      <xdr:nvSpPr>
        <xdr:cNvPr id="9" name="角丸四角形吹き出し 1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038725" y="9677401"/>
          <a:ext cx="1428750" cy="419100"/>
        </a:xfrm>
        <a:prstGeom prst="wedgeRoundRectCallout">
          <a:avLst>
            <a:gd name="adj1" fmla="val -76453"/>
            <a:gd name="adj2" fmla="val 7800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 b="0" u="none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5%</a:t>
          </a:r>
          <a:r>
            <a:rPr kumimoji="1" lang="ja-JP" altLang="en-US" sz="1100" b="1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以上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であること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9"/>
  <sheetViews>
    <sheetView showGridLines="0" tabSelected="1" view="pageBreakPreview" zoomScaleNormal="100" zoomScaleSheetLayoutView="100" workbookViewId="0">
      <selection sqref="A1:AN1"/>
    </sheetView>
  </sheetViews>
  <sheetFormatPr defaultColWidth="9" defaultRowHeight="13.5" x14ac:dyDescent="0.15"/>
  <cols>
    <col min="1" max="3" width="2.5" style="1" customWidth="1"/>
    <col min="4" max="4" width="3.125" style="1" customWidth="1"/>
    <col min="5" max="27" width="2.5" style="1" customWidth="1"/>
    <col min="28" max="28" width="1.75" style="1" customWidth="1"/>
    <col min="29" max="37" width="2.5" style="1" customWidth="1"/>
    <col min="38" max="38" width="1.375" style="1" customWidth="1"/>
    <col min="39" max="40" width="7.125" style="1" customWidth="1"/>
    <col min="41" max="45" width="11.25" style="1" customWidth="1"/>
    <col min="46" max="46" width="11.25" style="1" hidden="1" customWidth="1"/>
    <col min="47" max="47" width="11.25" style="1" customWidth="1"/>
    <col min="48" max="16384" width="9" style="1"/>
  </cols>
  <sheetData>
    <row r="1" spans="1:46" ht="24.75" customHeight="1" x14ac:dyDescent="0.15">
      <c r="A1" s="334" t="s">
        <v>81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</row>
    <row r="2" spans="1:46" ht="18.75" x14ac:dyDescent="0.15">
      <c r="A2" s="70" t="s">
        <v>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4"/>
      <c r="AP2" s="4"/>
    </row>
    <row r="3" spans="1:46" ht="18.75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4"/>
      <c r="AP3" s="4"/>
    </row>
    <row r="4" spans="1:46" ht="18" customHeight="1" x14ac:dyDescent="0.15">
      <c r="A4" s="6" t="s">
        <v>66</v>
      </c>
      <c r="G4" s="43"/>
      <c r="H4" s="43"/>
      <c r="J4" s="11"/>
      <c r="K4" s="265"/>
      <c r="L4" s="265"/>
      <c r="M4" s="265"/>
      <c r="N4" s="265"/>
      <c r="O4" s="265"/>
      <c r="P4" s="265"/>
      <c r="Q4" s="265"/>
      <c r="R4" s="265"/>
    </row>
    <row r="5" spans="1:46" ht="24" customHeight="1" x14ac:dyDescent="0.15">
      <c r="A5" s="6" t="s">
        <v>67</v>
      </c>
      <c r="B5" s="6"/>
    </row>
    <row r="6" spans="1:46" ht="30.75" customHeight="1" thickBot="1" x14ac:dyDescent="0.2">
      <c r="A6" s="6"/>
      <c r="B6" s="299" t="s">
        <v>21</v>
      </c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T6" s="1" t="s">
        <v>59</v>
      </c>
    </row>
    <row r="7" spans="1:46" ht="13.5" customHeight="1" x14ac:dyDescent="0.15">
      <c r="B7" s="300" t="s">
        <v>22</v>
      </c>
      <c r="C7" s="301"/>
      <c r="D7" s="51" t="s">
        <v>23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50"/>
      <c r="U7" s="172" t="s">
        <v>52</v>
      </c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173"/>
      <c r="AH7" s="315" t="s">
        <v>48</v>
      </c>
      <c r="AI7" s="315"/>
      <c r="AJ7" s="315"/>
      <c r="AK7" s="316"/>
      <c r="AL7" s="8"/>
      <c r="AT7" s="1" t="s">
        <v>60</v>
      </c>
    </row>
    <row r="8" spans="1:46" ht="16.5" customHeight="1" x14ac:dyDescent="0.15">
      <c r="B8" s="302"/>
      <c r="C8" s="303"/>
      <c r="D8" s="313"/>
      <c r="E8" s="314"/>
      <c r="F8" s="314"/>
      <c r="G8" s="157" t="s">
        <v>24</v>
      </c>
      <c r="H8" s="158"/>
      <c r="I8" s="158"/>
      <c r="J8" s="159"/>
      <c r="K8" s="177" t="s">
        <v>25</v>
      </c>
      <c r="L8" s="178"/>
      <c r="M8" s="178"/>
      <c r="N8" s="178"/>
      <c r="O8" s="178"/>
      <c r="P8" s="178"/>
      <c r="Q8" s="178"/>
      <c r="R8" s="178"/>
      <c r="S8" s="178"/>
      <c r="T8" s="179"/>
      <c r="U8" s="174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6"/>
      <c r="AH8" s="317"/>
      <c r="AI8" s="317"/>
      <c r="AJ8" s="317"/>
      <c r="AK8" s="318"/>
      <c r="AL8" s="8"/>
      <c r="AT8" s="1" t="s">
        <v>61</v>
      </c>
    </row>
    <row r="9" spans="1:46" ht="24" customHeight="1" x14ac:dyDescent="0.15">
      <c r="B9" s="302"/>
      <c r="C9" s="303"/>
      <c r="D9" s="218" t="s">
        <v>62</v>
      </c>
      <c r="E9" s="219"/>
      <c r="F9" s="220"/>
      <c r="G9" s="269"/>
      <c r="H9" s="270"/>
      <c r="I9" s="270"/>
      <c r="J9" s="271"/>
      <c r="K9" s="160"/>
      <c r="L9" s="161"/>
      <c r="M9" s="161"/>
      <c r="N9" s="161"/>
      <c r="O9" s="161"/>
      <c r="P9" s="161"/>
      <c r="Q9" s="161"/>
      <c r="R9" s="161"/>
      <c r="S9" s="161"/>
      <c r="T9" s="162"/>
      <c r="U9" s="284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6"/>
      <c r="AH9" s="86"/>
      <c r="AI9" s="86"/>
      <c r="AJ9" s="86"/>
      <c r="AK9" s="87"/>
      <c r="AL9" s="9"/>
      <c r="AP9" s="1" t="str">
        <f>IF(G9="","",TEXT(G9,"0000"))</f>
        <v/>
      </c>
    </row>
    <row r="10" spans="1:46" ht="24" customHeight="1" x14ac:dyDescent="0.15">
      <c r="B10" s="302"/>
      <c r="C10" s="303"/>
      <c r="D10" s="221"/>
      <c r="E10" s="222"/>
      <c r="F10" s="223"/>
      <c r="G10" s="272"/>
      <c r="H10" s="273"/>
      <c r="I10" s="273"/>
      <c r="J10" s="274"/>
      <c r="K10" s="166"/>
      <c r="L10" s="167"/>
      <c r="M10" s="167"/>
      <c r="N10" s="167"/>
      <c r="O10" s="167"/>
      <c r="P10" s="167"/>
      <c r="Q10" s="167"/>
      <c r="R10" s="167"/>
      <c r="S10" s="167"/>
      <c r="T10" s="168"/>
      <c r="U10" s="287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9"/>
      <c r="AH10" s="88" t="str">
        <f t="shared" ref="AH10:AH14" si="0">IF(U10="","",ROUND(U10/$U$15*100,1))</f>
        <v/>
      </c>
      <c r="AI10" s="89"/>
      <c r="AJ10" s="89"/>
      <c r="AK10" s="90"/>
      <c r="AL10" s="9"/>
    </row>
    <row r="11" spans="1:46" ht="24" customHeight="1" x14ac:dyDescent="0.15">
      <c r="B11" s="302"/>
      <c r="C11" s="303"/>
      <c r="D11" s="224"/>
      <c r="E11" s="225"/>
      <c r="F11" s="226"/>
      <c r="G11" s="275"/>
      <c r="H11" s="276"/>
      <c r="I11" s="276"/>
      <c r="J11" s="277"/>
      <c r="K11" s="163"/>
      <c r="L11" s="164"/>
      <c r="M11" s="164"/>
      <c r="N11" s="164"/>
      <c r="O11" s="164"/>
      <c r="P11" s="164"/>
      <c r="Q11" s="164"/>
      <c r="R11" s="164"/>
      <c r="S11" s="164"/>
      <c r="T11" s="165"/>
      <c r="U11" s="290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2"/>
      <c r="AH11" s="91" t="str">
        <f t="shared" si="0"/>
        <v/>
      </c>
      <c r="AI11" s="92"/>
      <c r="AJ11" s="92"/>
      <c r="AK11" s="93"/>
      <c r="AL11" s="9"/>
    </row>
    <row r="12" spans="1:46" ht="24" customHeight="1" x14ac:dyDescent="0.15">
      <c r="B12" s="302"/>
      <c r="C12" s="303"/>
      <c r="D12" s="213" t="s">
        <v>38</v>
      </c>
      <c r="E12" s="64"/>
      <c r="F12" s="214"/>
      <c r="G12" s="269"/>
      <c r="H12" s="270"/>
      <c r="I12" s="270"/>
      <c r="J12" s="271"/>
      <c r="K12" s="160"/>
      <c r="L12" s="161"/>
      <c r="M12" s="161"/>
      <c r="N12" s="161"/>
      <c r="O12" s="161"/>
      <c r="P12" s="161"/>
      <c r="Q12" s="161"/>
      <c r="R12" s="161"/>
      <c r="S12" s="161"/>
      <c r="T12" s="162"/>
      <c r="U12" s="293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5"/>
      <c r="AH12" s="88" t="str">
        <f t="shared" si="0"/>
        <v/>
      </c>
      <c r="AI12" s="89"/>
      <c r="AJ12" s="89"/>
      <c r="AK12" s="90"/>
      <c r="AL12" s="9"/>
    </row>
    <row r="13" spans="1:46" ht="24" customHeight="1" x14ac:dyDescent="0.15">
      <c r="B13" s="302"/>
      <c r="C13" s="303"/>
      <c r="D13" s="213"/>
      <c r="E13" s="64"/>
      <c r="F13" s="214"/>
      <c r="G13" s="272"/>
      <c r="H13" s="273"/>
      <c r="I13" s="273"/>
      <c r="J13" s="274"/>
      <c r="K13" s="166"/>
      <c r="L13" s="167"/>
      <c r="M13" s="167"/>
      <c r="N13" s="167"/>
      <c r="O13" s="167"/>
      <c r="P13" s="167"/>
      <c r="Q13" s="167"/>
      <c r="R13" s="167"/>
      <c r="S13" s="167"/>
      <c r="T13" s="168"/>
      <c r="U13" s="287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9"/>
      <c r="AH13" s="73" t="str">
        <f t="shared" si="0"/>
        <v/>
      </c>
      <c r="AI13" s="74"/>
      <c r="AJ13" s="74"/>
      <c r="AK13" s="75"/>
      <c r="AL13" s="9"/>
    </row>
    <row r="14" spans="1:46" ht="24" customHeight="1" thickBot="1" x14ac:dyDescent="0.2">
      <c r="B14" s="302"/>
      <c r="C14" s="303"/>
      <c r="D14" s="215"/>
      <c r="E14" s="216"/>
      <c r="F14" s="217"/>
      <c r="G14" s="278"/>
      <c r="H14" s="279"/>
      <c r="I14" s="279"/>
      <c r="J14" s="280"/>
      <c r="K14" s="266"/>
      <c r="L14" s="267"/>
      <c r="M14" s="267"/>
      <c r="N14" s="267"/>
      <c r="O14" s="267"/>
      <c r="P14" s="267"/>
      <c r="Q14" s="267"/>
      <c r="R14" s="267"/>
      <c r="S14" s="267"/>
      <c r="T14" s="268"/>
      <c r="U14" s="296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8"/>
      <c r="AH14" s="76" t="str">
        <f t="shared" si="0"/>
        <v/>
      </c>
      <c r="AI14" s="77"/>
      <c r="AJ14" s="77"/>
      <c r="AK14" s="78"/>
      <c r="AL14" s="9"/>
    </row>
    <row r="15" spans="1:46" ht="27.75" customHeight="1" thickTop="1" thickBot="1" x14ac:dyDescent="0.2">
      <c r="B15" s="236" t="s">
        <v>0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49"/>
      <c r="Q15" s="49"/>
      <c r="R15" s="52"/>
      <c r="S15" s="52"/>
      <c r="T15" s="49"/>
      <c r="U15" s="169" t="str">
        <f>IF(U9="","",SUM(Q9:AG14))</f>
        <v/>
      </c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1"/>
      <c r="AH15" s="310">
        <f>IF(AH9="",100,SUM(AH9:AK14))</f>
        <v>100</v>
      </c>
      <c r="AI15" s="311"/>
      <c r="AJ15" s="311"/>
      <c r="AK15" s="312"/>
      <c r="AL15" s="10"/>
    </row>
    <row r="16" spans="1:46" ht="12.75" customHeight="1" x14ac:dyDescent="0.15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W16" s="12"/>
      <c r="X16" s="12"/>
      <c r="Y16" s="12"/>
      <c r="Z16" s="12"/>
      <c r="AA16" s="12"/>
      <c r="AB16" s="12"/>
      <c r="AC16" s="12"/>
      <c r="AF16" s="12"/>
      <c r="AG16" s="12"/>
      <c r="AH16" s="12"/>
      <c r="AI16" s="12"/>
      <c r="AJ16" s="12"/>
      <c r="AK16" s="12"/>
      <c r="AL16" s="12"/>
    </row>
    <row r="17" spans="1:42" ht="26.25" customHeight="1" thickBot="1" x14ac:dyDescent="0.2">
      <c r="A17" s="6" t="s">
        <v>68</v>
      </c>
      <c r="B17" s="6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W17" s="12"/>
      <c r="X17" s="12"/>
      <c r="Y17" s="12"/>
      <c r="Z17" s="12"/>
      <c r="AA17" s="12"/>
      <c r="AB17" s="12"/>
      <c r="AC17" s="12"/>
      <c r="AF17" s="12"/>
      <c r="AG17" s="12"/>
      <c r="AH17" s="12"/>
      <c r="AI17" s="12"/>
      <c r="AJ17" s="12"/>
      <c r="AK17" s="12"/>
      <c r="AL17" s="12"/>
      <c r="AN17" s="13" t="s">
        <v>40</v>
      </c>
    </row>
    <row r="18" spans="1:42" ht="16.5" customHeight="1" thickBot="1" x14ac:dyDescent="0.2">
      <c r="B18" s="196" t="s">
        <v>1</v>
      </c>
      <c r="C18" s="254"/>
      <c r="D18" s="254"/>
      <c r="E18" s="254"/>
      <c r="F18" s="254"/>
      <c r="G18" s="197"/>
      <c r="H18" s="82" t="s">
        <v>2</v>
      </c>
      <c r="I18" s="83"/>
      <c r="J18" s="83"/>
      <c r="K18" s="83"/>
      <c r="L18" s="83"/>
      <c r="M18" s="83"/>
      <c r="N18" s="83"/>
      <c r="O18" s="83"/>
      <c r="P18" s="79" t="s">
        <v>39</v>
      </c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1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71" t="s">
        <v>57</v>
      </c>
      <c r="AN18" s="72"/>
    </row>
    <row r="19" spans="1:42" ht="16.5" customHeight="1" thickBot="1" x14ac:dyDescent="0.2">
      <c r="B19" s="263"/>
      <c r="C19" s="145"/>
      <c r="D19" s="145"/>
      <c r="E19" s="145"/>
      <c r="F19" s="145"/>
      <c r="G19" s="264"/>
      <c r="H19" s="84"/>
      <c r="I19" s="85"/>
      <c r="J19" s="85"/>
      <c r="K19" s="85"/>
      <c r="L19" s="85"/>
      <c r="M19" s="85"/>
      <c r="N19" s="85"/>
      <c r="O19" s="85"/>
      <c r="P19" s="325" t="s">
        <v>3</v>
      </c>
      <c r="Q19" s="326"/>
      <c r="R19" s="326"/>
      <c r="S19" s="326"/>
      <c r="T19" s="327"/>
      <c r="U19" s="332" t="s">
        <v>62</v>
      </c>
      <c r="V19" s="326"/>
      <c r="W19" s="326"/>
      <c r="X19" s="326"/>
      <c r="Y19" s="326"/>
      <c r="Z19" s="333"/>
      <c r="AA19" s="319" t="s">
        <v>26</v>
      </c>
      <c r="AB19" s="320"/>
      <c r="AC19" s="1" t="s">
        <v>56</v>
      </c>
      <c r="AD19" s="14"/>
      <c r="AE19"/>
      <c r="AF19"/>
      <c r="AG19"/>
      <c r="AH19"/>
      <c r="AI19"/>
      <c r="AJ19"/>
      <c r="AK19" s="14"/>
      <c r="AL19" s="14"/>
      <c r="AM19" s="15" t="s">
        <v>3</v>
      </c>
      <c r="AN19" s="16" t="s">
        <v>62</v>
      </c>
    </row>
    <row r="20" spans="1:42" ht="20.25" customHeight="1" x14ac:dyDescent="0.15">
      <c r="B20" s="304" t="s">
        <v>65</v>
      </c>
      <c r="C20" s="305"/>
      <c r="D20" s="305"/>
      <c r="E20" s="305"/>
      <c r="F20" s="305"/>
      <c r="G20" s="306"/>
      <c r="H20" s="328" t="s">
        <v>10</v>
      </c>
      <c r="I20" s="329"/>
      <c r="J20" s="329"/>
      <c r="K20" s="330"/>
      <c r="L20" s="331"/>
      <c r="M20" s="17" t="s">
        <v>6</v>
      </c>
      <c r="N20" s="53"/>
      <c r="O20" s="18" t="s">
        <v>27</v>
      </c>
      <c r="P20" s="19" t="s">
        <v>12</v>
      </c>
      <c r="Q20" s="321"/>
      <c r="R20" s="321"/>
      <c r="S20" s="321"/>
      <c r="T20" s="322"/>
      <c r="U20" s="20" t="s">
        <v>14</v>
      </c>
      <c r="V20" s="155"/>
      <c r="W20" s="155"/>
      <c r="X20" s="155"/>
      <c r="Y20" s="155"/>
      <c r="Z20" s="47" t="s">
        <v>73</v>
      </c>
      <c r="AA20" s="209"/>
      <c r="AB20" s="210"/>
      <c r="AC20" s="281" t="s">
        <v>79</v>
      </c>
      <c r="AD20" s="282"/>
      <c r="AE20" s="282"/>
      <c r="AF20" s="282"/>
      <c r="AG20" s="282"/>
      <c r="AH20" s="282"/>
      <c r="AI20" s="282"/>
      <c r="AJ20" s="282"/>
      <c r="AK20" s="282"/>
      <c r="AL20" s="283"/>
      <c r="AM20" s="201" t="str">
        <f>IF(Q21="","",ROUNDDOWN((Q20/Q21*100)-100,1))</f>
        <v/>
      </c>
      <c r="AN20" s="186" t="str">
        <f>IF(V21="","",ROUNDDOWN((V20/V21*100)-100,1))</f>
        <v/>
      </c>
    </row>
    <row r="21" spans="1:42" ht="20.25" customHeight="1" thickBot="1" x14ac:dyDescent="0.2">
      <c r="B21" s="307"/>
      <c r="C21" s="308"/>
      <c r="D21" s="308"/>
      <c r="E21" s="308"/>
      <c r="F21" s="308"/>
      <c r="G21" s="309"/>
      <c r="H21" s="131" t="s">
        <v>4</v>
      </c>
      <c r="I21" s="132"/>
      <c r="J21" s="132"/>
      <c r="K21" s="133"/>
      <c r="L21" s="134"/>
      <c r="M21" s="21" t="s">
        <v>6</v>
      </c>
      <c r="N21" s="62" t="str">
        <f>IF(N20="","",N20)</f>
        <v/>
      </c>
      <c r="O21" s="22" t="s">
        <v>27</v>
      </c>
      <c r="P21" s="23" t="s">
        <v>13</v>
      </c>
      <c r="Q21" s="323"/>
      <c r="R21" s="323"/>
      <c r="S21" s="323"/>
      <c r="T21" s="324"/>
      <c r="U21" s="24" t="s">
        <v>15</v>
      </c>
      <c r="V21" s="156"/>
      <c r="W21" s="156"/>
      <c r="X21" s="156"/>
      <c r="Y21" s="156"/>
      <c r="Z21" s="48" t="s">
        <v>73</v>
      </c>
      <c r="AA21" s="203" t="str">
        <f>IF(AA20="","",AA20)</f>
        <v/>
      </c>
      <c r="AB21" s="204"/>
      <c r="AC21" s="281" t="s">
        <v>80</v>
      </c>
      <c r="AD21" s="282"/>
      <c r="AE21" s="282"/>
      <c r="AF21" s="282"/>
      <c r="AG21" s="282"/>
      <c r="AH21" s="282"/>
      <c r="AI21" s="282"/>
      <c r="AJ21" s="282"/>
      <c r="AK21" s="282"/>
      <c r="AL21" s="283"/>
      <c r="AM21" s="202"/>
      <c r="AN21" s="187"/>
    </row>
    <row r="22" spans="1:42" ht="12" customHeight="1" x14ac:dyDescent="0.1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W22" s="12"/>
      <c r="X22" s="12"/>
      <c r="Y22" s="12"/>
      <c r="Z22" s="12"/>
      <c r="AA22" s="12"/>
      <c r="AB22" s="12"/>
      <c r="AC22" s="12"/>
      <c r="AF22" s="12"/>
      <c r="AG22" s="12"/>
      <c r="AH22" s="12"/>
      <c r="AI22" s="12"/>
      <c r="AJ22" s="12"/>
      <c r="AK22" s="12"/>
      <c r="AL22" s="12"/>
    </row>
    <row r="23" spans="1:42" ht="26.25" customHeight="1" thickBot="1" x14ac:dyDescent="0.2">
      <c r="A23" s="6" t="s">
        <v>69</v>
      </c>
      <c r="B23" s="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X23" s="2"/>
      <c r="Y23" s="25"/>
      <c r="Z23" s="25"/>
      <c r="AA23" s="2"/>
      <c r="AB23" s="2"/>
      <c r="AL23" s="26"/>
      <c r="AN23" s="13" t="s">
        <v>40</v>
      </c>
    </row>
    <row r="24" spans="1:42" ht="13.5" customHeight="1" x14ac:dyDescent="0.15">
      <c r="B24" s="82" t="s">
        <v>28</v>
      </c>
      <c r="C24" s="83"/>
      <c r="D24" s="83"/>
      <c r="E24" s="239"/>
      <c r="F24" s="196" t="s">
        <v>3</v>
      </c>
      <c r="G24" s="254"/>
      <c r="H24" s="254"/>
      <c r="I24" s="254"/>
      <c r="J24" s="254"/>
      <c r="K24" s="254"/>
      <c r="L24" s="254"/>
      <c r="M24" s="254"/>
      <c r="N24" s="254"/>
      <c r="O24" s="254"/>
      <c r="P24" s="143" t="s">
        <v>62</v>
      </c>
      <c r="Q24" s="99"/>
      <c r="R24" s="99"/>
      <c r="S24" s="99"/>
      <c r="T24" s="99"/>
      <c r="U24" s="99"/>
      <c r="V24" s="99"/>
      <c r="W24" s="99"/>
      <c r="X24" s="99"/>
      <c r="Y24" s="100"/>
      <c r="Z24" s="11"/>
      <c r="AF24" s="108" t="s">
        <v>71</v>
      </c>
      <c r="AG24" s="109"/>
      <c r="AH24" s="109"/>
      <c r="AI24" s="109"/>
      <c r="AJ24" s="110"/>
      <c r="AL24" s="11"/>
      <c r="AM24" s="196" t="s">
        <v>55</v>
      </c>
      <c r="AN24" s="197"/>
    </row>
    <row r="25" spans="1:42" ht="27" customHeight="1" thickBot="1" x14ac:dyDescent="0.2">
      <c r="B25" s="84"/>
      <c r="C25" s="85"/>
      <c r="D25" s="85"/>
      <c r="E25" s="240"/>
      <c r="F25" s="131" t="s">
        <v>5</v>
      </c>
      <c r="G25" s="132"/>
      <c r="H25" s="132"/>
      <c r="I25" s="132"/>
      <c r="J25" s="255"/>
      <c r="K25" s="146" t="s">
        <v>41</v>
      </c>
      <c r="L25" s="132"/>
      <c r="M25" s="132"/>
      <c r="N25" s="132"/>
      <c r="O25" s="132"/>
      <c r="P25" s="151" t="s">
        <v>42</v>
      </c>
      <c r="Q25" s="152"/>
      <c r="R25" s="152"/>
      <c r="S25" s="152"/>
      <c r="T25" s="153"/>
      <c r="U25" s="152" t="s">
        <v>41</v>
      </c>
      <c r="V25" s="152"/>
      <c r="W25" s="152"/>
      <c r="X25" s="152"/>
      <c r="Y25" s="154"/>
      <c r="Z25" s="45"/>
      <c r="AA25" s="63" t="s">
        <v>54</v>
      </c>
      <c r="AF25" s="105" t="str">
        <f>IF(G26="","",ROUNDDOWN(Q26/G26*100,1))</f>
        <v/>
      </c>
      <c r="AG25" s="106"/>
      <c r="AH25" s="106"/>
      <c r="AI25" s="106"/>
      <c r="AJ25" s="107"/>
      <c r="AL25" s="27"/>
      <c r="AM25" s="28" t="s">
        <v>3</v>
      </c>
      <c r="AN25" s="29" t="s">
        <v>62</v>
      </c>
      <c r="AP25" s="42"/>
    </row>
    <row r="26" spans="1:42" ht="17.25" customHeight="1" x14ac:dyDescent="0.15">
      <c r="B26" s="241"/>
      <c r="C26" s="242"/>
      <c r="D26" s="242"/>
      <c r="E26" s="30" t="s">
        <v>6</v>
      </c>
      <c r="F26" s="147" t="s">
        <v>16</v>
      </c>
      <c r="G26" s="256"/>
      <c r="H26" s="256"/>
      <c r="I26" s="256"/>
      <c r="J26" s="257"/>
      <c r="K26" s="261" t="s">
        <v>17</v>
      </c>
      <c r="L26" s="260"/>
      <c r="M26" s="260"/>
      <c r="N26" s="260"/>
      <c r="O26" s="260"/>
      <c r="P26" s="135" t="s">
        <v>18</v>
      </c>
      <c r="Q26" s="137"/>
      <c r="R26" s="137"/>
      <c r="S26" s="137"/>
      <c r="T26" s="138"/>
      <c r="U26" s="141" t="s">
        <v>19</v>
      </c>
      <c r="V26" s="137"/>
      <c r="W26" s="137"/>
      <c r="X26" s="137"/>
      <c r="Y26" s="211"/>
      <c r="Z26" s="44"/>
      <c r="AB26" s="3" t="s">
        <v>77</v>
      </c>
      <c r="AI26" s="31"/>
      <c r="AL26" s="31"/>
      <c r="AM26" s="194" t="str">
        <f>IF(G26="","",ROUNDDOWN(L26/G26*100,1))</f>
        <v/>
      </c>
      <c r="AN26" s="188" t="str">
        <f>IF(Q26="","",ROUNDDOWN(V26/Q26*100,1))</f>
        <v/>
      </c>
    </row>
    <row r="27" spans="1:42" ht="17.25" customHeight="1" thickBot="1" x14ac:dyDescent="0.2">
      <c r="B27" s="243"/>
      <c r="C27" s="244"/>
      <c r="D27" s="244"/>
      <c r="E27" s="32" t="s">
        <v>7</v>
      </c>
      <c r="F27" s="148"/>
      <c r="G27" s="258"/>
      <c r="H27" s="258"/>
      <c r="I27" s="258"/>
      <c r="J27" s="259"/>
      <c r="K27" s="262"/>
      <c r="L27" s="139"/>
      <c r="M27" s="139"/>
      <c r="N27" s="139"/>
      <c r="O27" s="139"/>
      <c r="P27" s="136"/>
      <c r="Q27" s="139"/>
      <c r="R27" s="139"/>
      <c r="S27" s="139"/>
      <c r="T27" s="140"/>
      <c r="U27" s="142"/>
      <c r="V27" s="139"/>
      <c r="W27" s="139"/>
      <c r="X27" s="139"/>
      <c r="Y27" s="212"/>
      <c r="Z27" s="44"/>
      <c r="AB27" s="3" t="s">
        <v>78</v>
      </c>
      <c r="AI27" s="31"/>
      <c r="AL27" s="31"/>
      <c r="AM27" s="195"/>
      <c r="AN27" s="189"/>
    </row>
    <row r="29" spans="1:42" ht="24" customHeight="1" thickBot="1" x14ac:dyDescent="0.2">
      <c r="A29" s="6" t="s">
        <v>70</v>
      </c>
      <c r="B29" s="6"/>
      <c r="X29" s="2"/>
      <c r="Y29" s="33"/>
      <c r="Z29" s="33"/>
      <c r="AA29" s="33"/>
      <c r="AB29" s="33"/>
      <c r="AC29" s="25"/>
      <c r="AG29" s="2"/>
      <c r="AH29" s="33"/>
      <c r="AI29" s="33"/>
      <c r="AJ29" s="33"/>
      <c r="AK29" s="25" t="e">
        <f>"【単位："&amp;#REF!&amp;"】"</f>
        <v>#REF!</v>
      </c>
      <c r="AL29" s="25"/>
      <c r="AP29" s="2"/>
    </row>
    <row r="30" spans="1:42" ht="13.5" customHeight="1" x14ac:dyDescent="0.15">
      <c r="B30" s="245" t="s">
        <v>7</v>
      </c>
      <c r="C30" s="246"/>
      <c r="D30" s="247"/>
      <c r="E30" s="98" t="s">
        <v>3</v>
      </c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8" t="s">
        <v>62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100"/>
      <c r="AL30" s="34"/>
      <c r="AM30" s="113" t="s">
        <v>53</v>
      </c>
      <c r="AN30" s="114"/>
    </row>
    <row r="31" spans="1:42" ht="16.5" customHeight="1" thickBot="1" x14ac:dyDescent="0.2">
      <c r="B31" s="248"/>
      <c r="C31" s="249"/>
      <c r="D31" s="250"/>
      <c r="E31" s="104" t="s">
        <v>29</v>
      </c>
      <c r="F31" s="97"/>
      <c r="G31" s="97"/>
      <c r="H31" s="97"/>
      <c r="I31" s="97"/>
      <c r="J31" s="97"/>
      <c r="K31" s="97"/>
      <c r="L31" s="97"/>
      <c r="M31" s="96" t="s">
        <v>30</v>
      </c>
      <c r="N31" s="97"/>
      <c r="O31" s="97"/>
      <c r="P31" s="97"/>
      <c r="Q31" s="97"/>
      <c r="R31" s="97"/>
      <c r="S31" s="97"/>
      <c r="T31" s="97"/>
      <c r="U31" s="104" t="s">
        <v>29</v>
      </c>
      <c r="V31" s="97"/>
      <c r="W31" s="97"/>
      <c r="X31" s="97"/>
      <c r="Y31" s="97"/>
      <c r="Z31" s="97"/>
      <c r="AA31" s="97"/>
      <c r="AB31" s="97"/>
      <c r="AC31" s="149"/>
      <c r="AD31" s="96" t="s">
        <v>30</v>
      </c>
      <c r="AE31" s="97"/>
      <c r="AF31" s="97"/>
      <c r="AG31" s="97"/>
      <c r="AH31" s="97"/>
      <c r="AI31" s="97"/>
      <c r="AJ31" s="97"/>
      <c r="AK31" s="198"/>
      <c r="AL31" s="8"/>
      <c r="AM31" s="115"/>
      <c r="AN31" s="116"/>
    </row>
    <row r="32" spans="1:42" ht="16.5" customHeight="1" x14ac:dyDescent="0.15">
      <c r="B32" s="248"/>
      <c r="C32" s="249"/>
      <c r="D32" s="250"/>
      <c r="E32" s="123" t="s">
        <v>31</v>
      </c>
      <c r="F32" s="102"/>
      <c r="G32" s="102"/>
      <c r="H32" s="102"/>
      <c r="I32" s="124" t="s">
        <v>32</v>
      </c>
      <c r="J32" s="125"/>
      <c r="K32" s="125"/>
      <c r="L32" s="126"/>
      <c r="M32" s="101" t="s">
        <v>31</v>
      </c>
      <c r="N32" s="102"/>
      <c r="O32" s="102"/>
      <c r="P32" s="102"/>
      <c r="Q32" s="101" t="s">
        <v>32</v>
      </c>
      <c r="R32" s="102"/>
      <c r="S32" s="102"/>
      <c r="T32" s="102"/>
      <c r="U32" s="123" t="s">
        <v>31</v>
      </c>
      <c r="V32" s="102"/>
      <c r="W32" s="102"/>
      <c r="X32" s="102"/>
      <c r="Y32" s="101" t="s">
        <v>32</v>
      </c>
      <c r="Z32" s="102"/>
      <c r="AA32" s="102"/>
      <c r="AB32" s="102"/>
      <c r="AC32" s="150"/>
      <c r="AD32" s="101" t="s">
        <v>31</v>
      </c>
      <c r="AE32" s="102"/>
      <c r="AF32" s="102"/>
      <c r="AG32" s="102"/>
      <c r="AH32" s="101" t="s">
        <v>32</v>
      </c>
      <c r="AI32" s="102"/>
      <c r="AJ32" s="102"/>
      <c r="AK32" s="103"/>
      <c r="AL32" s="8"/>
      <c r="AM32" s="205" t="s">
        <v>75</v>
      </c>
      <c r="AN32" s="207" t="s">
        <v>76</v>
      </c>
    </row>
    <row r="33" spans="2:40" ht="14.25" thickBot="1" x14ac:dyDescent="0.2">
      <c r="B33" s="251"/>
      <c r="C33" s="252"/>
      <c r="D33" s="253"/>
      <c r="E33" s="84" t="str">
        <f>IF(K20="","",K20)</f>
        <v/>
      </c>
      <c r="F33" s="85"/>
      <c r="G33" s="85"/>
      <c r="H33" s="35" t="s">
        <v>6</v>
      </c>
      <c r="I33" s="119" t="str">
        <f>IF(K21="","",K21)</f>
        <v/>
      </c>
      <c r="J33" s="85"/>
      <c r="K33" s="85"/>
      <c r="L33" s="36" t="s">
        <v>6</v>
      </c>
      <c r="M33" s="119" t="str">
        <f>E33</f>
        <v/>
      </c>
      <c r="N33" s="85"/>
      <c r="O33" s="85"/>
      <c r="P33" s="36" t="s">
        <v>6</v>
      </c>
      <c r="Q33" s="144" t="str">
        <f>I33</f>
        <v/>
      </c>
      <c r="R33" s="145"/>
      <c r="S33" s="145"/>
      <c r="T33" s="35" t="s">
        <v>6</v>
      </c>
      <c r="U33" s="84" t="str">
        <f>E33</f>
        <v/>
      </c>
      <c r="V33" s="85"/>
      <c r="W33" s="85"/>
      <c r="X33" s="36" t="s">
        <v>6</v>
      </c>
      <c r="Y33" s="144" t="str">
        <f>I33</f>
        <v/>
      </c>
      <c r="Z33" s="145"/>
      <c r="AA33" s="145"/>
      <c r="AB33" s="145"/>
      <c r="AC33" s="36" t="s">
        <v>6</v>
      </c>
      <c r="AD33" s="119" t="str">
        <f>M33</f>
        <v/>
      </c>
      <c r="AE33" s="85"/>
      <c r="AF33" s="85"/>
      <c r="AG33" s="36" t="s">
        <v>6</v>
      </c>
      <c r="AH33" s="144" t="str">
        <f>Q33</f>
        <v/>
      </c>
      <c r="AI33" s="145"/>
      <c r="AJ33" s="145"/>
      <c r="AK33" s="37" t="s">
        <v>6</v>
      </c>
      <c r="AL33" s="14"/>
      <c r="AM33" s="206"/>
      <c r="AN33" s="208"/>
    </row>
    <row r="34" spans="2:40" ht="24" customHeight="1" x14ac:dyDescent="0.15">
      <c r="B34" s="227" t="str">
        <f>IF(N20="","",N20)</f>
        <v/>
      </c>
      <c r="C34" s="228"/>
      <c r="D34" s="229"/>
      <c r="E34" s="120"/>
      <c r="F34" s="94"/>
      <c r="G34" s="94"/>
      <c r="H34" s="121"/>
      <c r="I34" s="122"/>
      <c r="J34" s="94"/>
      <c r="K34" s="94"/>
      <c r="L34" s="121"/>
      <c r="M34" s="122"/>
      <c r="N34" s="94"/>
      <c r="O34" s="94"/>
      <c r="P34" s="94"/>
      <c r="Q34" s="122"/>
      <c r="R34" s="94"/>
      <c r="S34" s="94"/>
      <c r="T34" s="94"/>
      <c r="U34" s="120"/>
      <c r="V34" s="94"/>
      <c r="W34" s="94"/>
      <c r="X34" s="121"/>
      <c r="Y34" s="94"/>
      <c r="Z34" s="94"/>
      <c r="AA34" s="94"/>
      <c r="AB34" s="94"/>
      <c r="AC34" s="121"/>
      <c r="AD34" s="122"/>
      <c r="AE34" s="94"/>
      <c r="AF34" s="94"/>
      <c r="AG34" s="121"/>
      <c r="AH34" s="94"/>
      <c r="AI34" s="94"/>
      <c r="AJ34" s="94"/>
      <c r="AK34" s="95"/>
      <c r="AL34" s="38"/>
      <c r="AM34" s="190" t="str">
        <f>IFERROR(IF(F37="","",ROUNDDOWN((F37/N37)-(J37/R37),4)),"")</f>
        <v/>
      </c>
      <c r="AN34" s="192" t="str">
        <f>IFERROR(IF(V37="","",ROUNDDOWN((V37/AE37)-(AA37/AI37),4)),"")</f>
        <v/>
      </c>
    </row>
    <row r="35" spans="2:40" ht="24" customHeight="1" thickBot="1" x14ac:dyDescent="0.2">
      <c r="B35" s="230" t="str">
        <f>IF($N$20="","",IF($N$20=1,12,$N$20-1))</f>
        <v/>
      </c>
      <c r="C35" s="231"/>
      <c r="D35" s="232"/>
      <c r="E35" s="111"/>
      <c r="F35" s="68"/>
      <c r="G35" s="68"/>
      <c r="H35" s="69"/>
      <c r="I35" s="67"/>
      <c r="J35" s="68"/>
      <c r="K35" s="68"/>
      <c r="L35" s="69"/>
      <c r="M35" s="67"/>
      <c r="N35" s="68"/>
      <c r="O35" s="68"/>
      <c r="P35" s="68"/>
      <c r="Q35" s="67"/>
      <c r="R35" s="68"/>
      <c r="S35" s="68"/>
      <c r="T35" s="68"/>
      <c r="U35" s="111"/>
      <c r="V35" s="68"/>
      <c r="W35" s="68"/>
      <c r="X35" s="69"/>
      <c r="Y35" s="68"/>
      <c r="Z35" s="68"/>
      <c r="AA35" s="68"/>
      <c r="AB35" s="68"/>
      <c r="AC35" s="69"/>
      <c r="AD35" s="67"/>
      <c r="AE35" s="68"/>
      <c r="AF35" s="68"/>
      <c r="AG35" s="69"/>
      <c r="AH35" s="68"/>
      <c r="AI35" s="68"/>
      <c r="AJ35" s="68"/>
      <c r="AK35" s="199"/>
      <c r="AL35" s="38"/>
      <c r="AM35" s="191"/>
      <c r="AN35" s="193"/>
    </row>
    <row r="36" spans="2:40" ht="24" customHeight="1" thickBot="1" x14ac:dyDescent="0.2">
      <c r="B36" s="233" t="str">
        <f>IF($N$20="","",IF(B35=1,12,B35-1))</f>
        <v/>
      </c>
      <c r="C36" s="234"/>
      <c r="D36" s="235"/>
      <c r="E36" s="127"/>
      <c r="F36" s="128"/>
      <c r="G36" s="128"/>
      <c r="H36" s="129"/>
      <c r="I36" s="130"/>
      <c r="J36" s="128"/>
      <c r="K36" s="128"/>
      <c r="L36" s="129"/>
      <c r="M36" s="130"/>
      <c r="N36" s="128"/>
      <c r="O36" s="128"/>
      <c r="P36" s="128"/>
      <c r="Q36" s="130"/>
      <c r="R36" s="128"/>
      <c r="S36" s="128"/>
      <c r="T36" s="128"/>
      <c r="U36" s="127"/>
      <c r="V36" s="128"/>
      <c r="W36" s="128"/>
      <c r="X36" s="129"/>
      <c r="Y36" s="128"/>
      <c r="Z36" s="128"/>
      <c r="AA36" s="128"/>
      <c r="AB36" s="128"/>
      <c r="AC36" s="129"/>
      <c r="AD36" s="130"/>
      <c r="AE36" s="128"/>
      <c r="AF36" s="128"/>
      <c r="AG36" s="129"/>
      <c r="AH36" s="128"/>
      <c r="AI36" s="128"/>
      <c r="AJ36" s="128"/>
      <c r="AK36" s="200"/>
      <c r="AL36" s="38"/>
      <c r="AM36" s="39"/>
      <c r="AN36" s="39"/>
    </row>
    <row r="37" spans="2:40" ht="24" customHeight="1" thickTop="1" thickBot="1" x14ac:dyDescent="0.2">
      <c r="B37" s="236" t="s">
        <v>8</v>
      </c>
      <c r="C37" s="237"/>
      <c r="D37" s="238"/>
      <c r="E37" s="40" t="s">
        <v>43</v>
      </c>
      <c r="F37" s="117" t="str">
        <f>IF(E34="","",SUM(E34:H36))</f>
        <v/>
      </c>
      <c r="G37" s="117"/>
      <c r="H37" s="118"/>
      <c r="I37" s="41" t="s">
        <v>44</v>
      </c>
      <c r="J37" s="117" t="str">
        <f t="shared" ref="J37" si="1">IF(I34="","",SUM(I34:L36))</f>
        <v/>
      </c>
      <c r="K37" s="117"/>
      <c r="L37" s="118"/>
      <c r="M37" s="41" t="s">
        <v>45</v>
      </c>
      <c r="N37" s="117" t="str">
        <f>IF(M34="","",SUM(M34:P36))</f>
        <v/>
      </c>
      <c r="O37" s="117"/>
      <c r="P37" s="117"/>
      <c r="Q37" s="41" t="s">
        <v>46</v>
      </c>
      <c r="R37" s="117" t="str">
        <f>IF(Q34="","",SUM(Q34:T36))</f>
        <v/>
      </c>
      <c r="S37" s="117"/>
      <c r="T37" s="117"/>
      <c r="U37" s="40" t="s">
        <v>47</v>
      </c>
      <c r="V37" s="117" t="str">
        <f>IF(U34="","",SUM(U34:X36))</f>
        <v/>
      </c>
      <c r="W37" s="117"/>
      <c r="X37" s="117"/>
      <c r="Y37" s="41" t="s">
        <v>49</v>
      </c>
      <c r="Z37" s="46"/>
      <c r="AA37" s="117" t="str">
        <f>IF(Y34="","",SUM(Y34:AC36))</f>
        <v/>
      </c>
      <c r="AB37" s="117"/>
      <c r="AC37" s="118"/>
      <c r="AD37" s="41" t="s">
        <v>50</v>
      </c>
      <c r="AE37" s="117" t="str">
        <f>IF(AD34="","",SUM(AD34:AG36))</f>
        <v/>
      </c>
      <c r="AF37" s="117"/>
      <c r="AG37" s="117"/>
      <c r="AH37" s="41" t="s">
        <v>51</v>
      </c>
      <c r="AI37" s="117" t="str">
        <f>IF(AH34="","",SUM(AH34:AK36))</f>
        <v/>
      </c>
      <c r="AJ37" s="117"/>
      <c r="AK37" s="185"/>
      <c r="AL37" s="38"/>
    </row>
    <row r="38" spans="2:40" ht="7.5" customHeight="1" thickBot="1" x14ac:dyDescent="0.2">
      <c r="B38" s="11"/>
      <c r="C38" s="11"/>
      <c r="D38" s="11"/>
      <c r="E38" s="54"/>
      <c r="F38" s="55"/>
      <c r="G38" s="55"/>
      <c r="H38" s="55"/>
      <c r="I38" s="54"/>
      <c r="J38" s="55"/>
      <c r="K38" s="55"/>
      <c r="L38" s="55"/>
      <c r="M38" s="54"/>
      <c r="N38" s="55"/>
      <c r="O38" s="55"/>
      <c r="P38" s="55"/>
      <c r="Q38" s="54"/>
      <c r="R38" s="55"/>
      <c r="S38" s="55"/>
      <c r="T38" s="55"/>
      <c r="U38" s="54"/>
      <c r="V38" s="55"/>
      <c r="W38" s="55"/>
      <c r="X38" s="55"/>
      <c r="Y38" s="54"/>
      <c r="Z38" s="54"/>
      <c r="AA38" s="55"/>
      <c r="AB38" s="55"/>
      <c r="AC38" s="55"/>
      <c r="AD38" s="54"/>
      <c r="AE38" s="55"/>
      <c r="AF38" s="55"/>
      <c r="AG38" s="55"/>
      <c r="AH38" s="54"/>
      <c r="AI38" s="55"/>
      <c r="AJ38" s="55"/>
      <c r="AK38" s="55"/>
      <c r="AL38" s="38"/>
    </row>
    <row r="39" spans="2:40" ht="25.5" customHeight="1" thickBot="1" x14ac:dyDescent="0.2">
      <c r="B39" s="56" t="s">
        <v>74</v>
      </c>
      <c r="C39" s="56"/>
      <c r="D39" s="57"/>
      <c r="E39" s="57"/>
      <c r="F39" s="57"/>
      <c r="G39" s="57"/>
      <c r="H39" s="57"/>
      <c r="I39" s="57"/>
      <c r="J39" s="57"/>
      <c r="K39" s="57"/>
      <c r="L39" s="58"/>
      <c r="M39" s="60"/>
      <c r="N39" s="60"/>
      <c r="O39" s="60"/>
      <c r="P39" s="61"/>
      <c r="Q39" s="60"/>
      <c r="R39" s="60"/>
      <c r="S39" s="60"/>
      <c r="T39" s="61"/>
      <c r="U39" s="65" t="str">
        <f>IF(N37="","",AE37/N37*100)</f>
        <v/>
      </c>
      <c r="V39" s="66"/>
      <c r="W39" s="66"/>
      <c r="X39" s="59" t="s">
        <v>20</v>
      </c>
      <c r="Y39" s="54"/>
      <c r="Z39" s="54"/>
      <c r="AA39" s="55"/>
      <c r="AB39" s="55"/>
      <c r="AC39" s="55"/>
      <c r="AD39" s="54"/>
      <c r="AE39" s="55"/>
      <c r="AF39" s="55"/>
      <c r="AG39" s="55"/>
      <c r="AH39" s="54"/>
      <c r="AI39" s="55"/>
      <c r="AJ39" s="55"/>
      <c r="AK39" s="55"/>
      <c r="AL39" s="38"/>
    </row>
    <row r="40" spans="2:40" ht="18" customHeight="1" x14ac:dyDescent="0.15">
      <c r="B40" s="5" t="s">
        <v>64</v>
      </c>
    </row>
    <row r="41" spans="2:40" ht="18" customHeight="1" x14ac:dyDescent="0.15">
      <c r="B41" s="5" t="s">
        <v>63</v>
      </c>
    </row>
    <row r="42" spans="2:40" ht="16.5" customHeight="1" x14ac:dyDescent="0.15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W42" s="12"/>
      <c r="X42" s="12"/>
      <c r="Y42" s="12"/>
      <c r="Z42" s="12"/>
      <c r="AA42" s="12"/>
      <c r="AB42" s="12"/>
      <c r="AC42" s="12"/>
      <c r="AF42" s="12"/>
      <c r="AG42" s="12"/>
      <c r="AH42" s="12"/>
      <c r="AI42" s="12"/>
      <c r="AJ42" s="12"/>
      <c r="AK42" s="12"/>
      <c r="AL42" s="12"/>
    </row>
    <row r="43" spans="2:40" ht="23.25" customHeight="1" x14ac:dyDescent="0.15">
      <c r="C43" s="1" t="s">
        <v>82</v>
      </c>
    </row>
    <row r="44" spans="2:40" ht="23.25" customHeight="1" x14ac:dyDescent="0.15">
      <c r="D44" s="1" t="s">
        <v>9</v>
      </c>
    </row>
    <row r="45" spans="2:40" ht="10.5" customHeight="1" x14ac:dyDescent="0.15"/>
    <row r="46" spans="2:40" ht="20.25" customHeight="1" x14ac:dyDescent="0.15">
      <c r="N46" s="112" t="s">
        <v>33</v>
      </c>
      <c r="O46" s="112"/>
      <c r="P46" s="112"/>
      <c r="Q46" s="181"/>
      <c r="R46" s="181"/>
      <c r="S46" s="181"/>
      <c r="T46" s="181"/>
      <c r="U46" s="181"/>
      <c r="V46" s="181"/>
      <c r="W46" s="181"/>
      <c r="X46" s="181"/>
    </row>
    <row r="47" spans="2:40" ht="20.100000000000001" customHeight="1" x14ac:dyDescent="0.15">
      <c r="N47" s="112" t="s">
        <v>11</v>
      </c>
      <c r="O47" s="112"/>
      <c r="P47" s="112"/>
      <c r="Q47" s="112" t="s">
        <v>34</v>
      </c>
      <c r="R47" s="112"/>
      <c r="S47" s="180" t="s">
        <v>35</v>
      </c>
      <c r="T47" s="180"/>
      <c r="U47" s="180"/>
      <c r="V47" s="180"/>
      <c r="W47" s="180"/>
      <c r="X47" s="180"/>
      <c r="Y47" s="182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4"/>
    </row>
    <row r="48" spans="2:40" ht="20.100000000000001" customHeight="1" x14ac:dyDescent="0.15">
      <c r="N48" s="112"/>
      <c r="O48" s="112"/>
      <c r="P48" s="112"/>
      <c r="Q48" s="112" t="s">
        <v>36</v>
      </c>
      <c r="R48" s="112"/>
      <c r="S48" s="180" t="s">
        <v>37</v>
      </c>
      <c r="T48" s="180"/>
      <c r="U48" s="180"/>
      <c r="V48" s="180"/>
      <c r="W48" s="180"/>
      <c r="X48" s="180"/>
      <c r="Y48" s="182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4"/>
    </row>
    <row r="49" spans="14:40" ht="20.100000000000001" customHeight="1" x14ac:dyDescent="0.15">
      <c r="N49" s="112"/>
      <c r="O49" s="112"/>
      <c r="P49" s="112"/>
      <c r="Q49" s="112"/>
      <c r="R49" s="112"/>
      <c r="S49" s="180" t="s">
        <v>58</v>
      </c>
      <c r="T49" s="180"/>
      <c r="U49" s="180"/>
      <c r="V49" s="180"/>
      <c r="W49" s="180"/>
      <c r="X49" s="180"/>
      <c r="Y49" s="182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4"/>
    </row>
  </sheetData>
  <mergeCells count="159">
    <mergeCell ref="AC20:AL20"/>
    <mergeCell ref="AC21:AL21"/>
    <mergeCell ref="U9:AG9"/>
    <mergeCell ref="U10:AG10"/>
    <mergeCell ref="U11:AG11"/>
    <mergeCell ref="U12:AG12"/>
    <mergeCell ref="U13:AG13"/>
    <mergeCell ref="U14:AG14"/>
    <mergeCell ref="B6:AN6"/>
    <mergeCell ref="B7:C14"/>
    <mergeCell ref="B15:O15"/>
    <mergeCell ref="B20:G21"/>
    <mergeCell ref="AH15:AK15"/>
    <mergeCell ref="D8:F8"/>
    <mergeCell ref="AH7:AK8"/>
    <mergeCell ref="AA19:AB19"/>
    <mergeCell ref="Q20:T20"/>
    <mergeCell ref="Q21:T21"/>
    <mergeCell ref="P19:T19"/>
    <mergeCell ref="H20:J20"/>
    <mergeCell ref="K20:L20"/>
    <mergeCell ref="U19:Z19"/>
    <mergeCell ref="K4:R4"/>
    <mergeCell ref="K13:T13"/>
    <mergeCell ref="K14:T14"/>
    <mergeCell ref="G9:J9"/>
    <mergeCell ref="G10:J10"/>
    <mergeCell ref="G11:J11"/>
    <mergeCell ref="G12:J12"/>
    <mergeCell ref="G13:J13"/>
    <mergeCell ref="G14:J14"/>
    <mergeCell ref="AM32:AM33"/>
    <mergeCell ref="AN32:AN33"/>
    <mergeCell ref="AA20:AB20"/>
    <mergeCell ref="V26:Y27"/>
    <mergeCell ref="D12:F14"/>
    <mergeCell ref="D9:F11"/>
    <mergeCell ref="S47:X47"/>
    <mergeCell ref="S48:X48"/>
    <mergeCell ref="B34:D34"/>
    <mergeCell ref="B35:D35"/>
    <mergeCell ref="B36:D36"/>
    <mergeCell ref="B37:D37"/>
    <mergeCell ref="B24:E25"/>
    <mergeCell ref="B26:D26"/>
    <mergeCell ref="B27:D27"/>
    <mergeCell ref="E36:H36"/>
    <mergeCell ref="I36:L36"/>
    <mergeCell ref="B30:D33"/>
    <mergeCell ref="F24:O24"/>
    <mergeCell ref="F25:J25"/>
    <mergeCell ref="G26:J27"/>
    <mergeCell ref="L26:O27"/>
    <mergeCell ref="K26:K27"/>
    <mergeCell ref="B18:G19"/>
    <mergeCell ref="S49:X49"/>
    <mergeCell ref="Q46:X46"/>
    <mergeCell ref="Y47:AN47"/>
    <mergeCell ref="Y48:AN48"/>
    <mergeCell ref="Y49:AN49"/>
    <mergeCell ref="AE37:AG37"/>
    <mergeCell ref="AI37:AK37"/>
    <mergeCell ref="AN20:AN21"/>
    <mergeCell ref="AN26:AN27"/>
    <mergeCell ref="AM34:AM35"/>
    <mergeCell ref="AN34:AN35"/>
    <mergeCell ref="AM26:AM27"/>
    <mergeCell ref="AM24:AN24"/>
    <mergeCell ref="U34:X34"/>
    <mergeCell ref="Y34:AC34"/>
    <mergeCell ref="AD31:AK31"/>
    <mergeCell ref="AH35:AK35"/>
    <mergeCell ref="AD36:AG36"/>
    <mergeCell ref="AH36:AK36"/>
    <mergeCell ref="AD33:AF33"/>
    <mergeCell ref="AH33:AJ33"/>
    <mergeCell ref="AD34:AG34"/>
    <mergeCell ref="AM20:AM21"/>
    <mergeCell ref="AA21:AB21"/>
    <mergeCell ref="V20:Y20"/>
    <mergeCell ref="V21:Y21"/>
    <mergeCell ref="G8:J8"/>
    <mergeCell ref="K9:T9"/>
    <mergeCell ref="K11:T11"/>
    <mergeCell ref="K10:T10"/>
    <mergeCell ref="K12:T12"/>
    <mergeCell ref="U15:AG15"/>
    <mergeCell ref="U7:AG8"/>
    <mergeCell ref="K8:T8"/>
    <mergeCell ref="E35:H35"/>
    <mergeCell ref="I35:L35"/>
    <mergeCell ref="H21:J21"/>
    <mergeCell ref="K21:L21"/>
    <mergeCell ref="P26:P27"/>
    <mergeCell ref="Q26:T27"/>
    <mergeCell ref="U26:U27"/>
    <mergeCell ref="P24:Y24"/>
    <mergeCell ref="M34:P34"/>
    <mergeCell ref="M35:P35"/>
    <mergeCell ref="Q33:S33"/>
    <mergeCell ref="M33:O33"/>
    <mergeCell ref="U33:W33"/>
    <mergeCell ref="Y33:AB33"/>
    <mergeCell ref="K25:O25"/>
    <mergeCell ref="F26:F27"/>
    <mergeCell ref="U31:AC31"/>
    <mergeCell ref="U32:X32"/>
    <mergeCell ref="Y32:AC32"/>
    <mergeCell ref="P25:T25"/>
    <mergeCell ref="U25:Y25"/>
    <mergeCell ref="M32:P32"/>
    <mergeCell ref="N46:P46"/>
    <mergeCell ref="N47:P49"/>
    <mergeCell ref="AM30:AN31"/>
    <mergeCell ref="F37:H37"/>
    <mergeCell ref="J37:L37"/>
    <mergeCell ref="N37:P37"/>
    <mergeCell ref="R37:T37"/>
    <mergeCell ref="V37:X37"/>
    <mergeCell ref="AA37:AC37"/>
    <mergeCell ref="E33:G33"/>
    <mergeCell ref="I33:K33"/>
    <mergeCell ref="E34:H34"/>
    <mergeCell ref="I34:L34"/>
    <mergeCell ref="E32:H32"/>
    <mergeCell ref="I32:L32"/>
    <mergeCell ref="Q47:R47"/>
    <mergeCell ref="Q48:R49"/>
    <mergeCell ref="U36:X36"/>
    <mergeCell ref="Y36:AC36"/>
    <mergeCell ref="M36:P36"/>
    <mergeCell ref="Q34:T34"/>
    <mergeCell ref="Q35:T35"/>
    <mergeCell ref="Q36:T36"/>
    <mergeCell ref="Q32:T32"/>
    <mergeCell ref="U39:W39"/>
    <mergeCell ref="AD35:AG35"/>
    <mergeCell ref="A1:AN1"/>
    <mergeCell ref="A2:AN2"/>
    <mergeCell ref="AM18:AN18"/>
    <mergeCell ref="AH13:AK13"/>
    <mergeCell ref="AH14:AK14"/>
    <mergeCell ref="P18:AB18"/>
    <mergeCell ref="H18:O19"/>
    <mergeCell ref="AH9:AK9"/>
    <mergeCell ref="AH10:AK10"/>
    <mergeCell ref="AH11:AK11"/>
    <mergeCell ref="AH12:AK12"/>
    <mergeCell ref="AH34:AK34"/>
    <mergeCell ref="M31:T31"/>
    <mergeCell ref="U30:AK30"/>
    <mergeCell ref="E30:T30"/>
    <mergeCell ref="AD32:AG32"/>
    <mergeCell ref="AH32:AK32"/>
    <mergeCell ref="E31:L31"/>
    <mergeCell ref="AF25:AJ25"/>
    <mergeCell ref="AF24:AJ24"/>
    <mergeCell ref="U35:X35"/>
    <mergeCell ref="Y35:AC35"/>
  </mergeCells>
  <phoneticPr fontId="1"/>
  <conditionalFormatting sqref="K4 G9 K9 U9">
    <cfRule type="containsBlanks" dxfId="1" priority="1">
      <formula>LEN(TRIM(G4))=0</formula>
    </cfRule>
  </conditionalFormatting>
  <conditionalFormatting sqref="N20 AA20 B20:G21 K20:L21 Q20:T21 V20:Y21 B26:D27 G26:J27 L26:O27 Q26:T27 V26:Y27 E34:AK36 Q46 Y47:Z49">
    <cfRule type="containsBlanks" dxfId="0" priority="2">
      <formula>LEN(TRIM(B20))=0</formula>
    </cfRule>
  </conditionalFormatting>
  <pageMargins left="0.56000000000000005" right="0.28000000000000003" top="0.31" bottom="0.54" header="0.33" footer="0.51181102362204722"/>
  <pageSetup paperSize="9" scale="86" orientation="portrait" r:id="rId1"/>
  <headerFooter alignWithMargins="0"/>
  <ignoredErrors>
    <ignoredError sqref="AA21 N2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影響状況表（5ロ②）</vt:lpstr>
      <vt:lpstr>'影響状況表（5ロ②）'!Print_Area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C08-2236</dc:creator>
  <cp:lastModifiedBy>宇多津町</cp:lastModifiedBy>
  <cp:lastPrinted>2024-11-20T07:08:45Z</cp:lastPrinted>
  <dcterms:created xsi:type="dcterms:W3CDTF">2011-03-10T00:03:53Z</dcterms:created>
  <dcterms:modified xsi:type="dcterms:W3CDTF">2024-11-20T07:08:46Z</dcterms:modified>
</cp:coreProperties>
</file>